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25" windowHeight="12705" tabRatio="662" activeTab="4"/>
  </bookViews>
  <sheets>
    <sheet name="KT-2" sheetId="1" r:id="rId1"/>
    <sheet name="Kopa" sheetId="2" r:id="rId2"/>
    <sheet name="VC" sheetId="3" r:id="rId3"/>
    <sheet name="EL" sheetId="4" r:id="rId4"/>
    <sheet name="UAS" sheetId="5" r:id="rId5"/>
  </sheets>
  <definedNames>
    <definedName name="_xlnm.Print_Titles" localSheetId="3">'EL'!$13:$15</definedName>
    <definedName name="_xlnm.Print_Titles" localSheetId="4">'UAS'!$13:$15</definedName>
    <definedName name="_xlnm.Print_Titles" localSheetId="2">'VC'!$15:$17</definedName>
  </definedNames>
  <calcPr fullCalcOnLoad="1"/>
</workbook>
</file>

<file path=xl/sharedStrings.xml><?xml version="1.0" encoding="utf-8"?>
<sst xmlns="http://schemas.openxmlformats.org/spreadsheetml/2006/main" count="620" uniqueCount="364">
  <si>
    <t>Nr.p.k.</t>
  </si>
  <si>
    <t>Darba nosaukums</t>
  </si>
  <si>
    <t>Mērvienība</t>
  </si>
  <si>
    <t>Daudzums</t>
  </si>
  <si>
    <t>gab</t>
  </si>
  <si>
    <t>Daba veids vai konstruktīvā elementa nosaukums</t>
  </si>
  <si>
    <t>obj.</t>
  </si>
  <si>
    <r>
      <t>m</t>
    </r>
    <r>
      <rPr>
        <vertAlign val="superscript"/>
        <sz val="10"/>
        <rFont val="Arial"/>
        <family val="2"/>
      </rPr>
      <t>2</t>
    </r>
  </si>
  <si>
    <t>m</t>
  </si>
  <si>
    <t>Būvlaukuma sagatavošanas darbi</t>
  </si>
  <si>
    <t>Vispārceltnieciskie darbi</t>
  </si>
  <si>
    <t>Objekta lielformāta informatīvais stends</t>
  </si>
  <si>
    <t>Mobilā žoga uzstādīšana</t>
  </si>
  <si>
    <t>Biotualetes piegāde, īre</t>
  </si>
  <si>
    <t>Dzīvojamā moduļa piegāde, īre</t>
  </si>
  <si>
    <t>Instrumentu moduļa piegāde, īre</t>
  </si>
  <si>
    <t>Būvtāfele</t>
  </si>
  <si>
    <t>Būvgružu savākšana, izvešana, konteinera īre</t>
  </si>
  <si>
    <t>Pagaidu elektropieslēgums</t>
  </si>
  <si>
    <t>Pagaidu ūdensapgāde</t>
  </si>
  <si>
    <t>Sastatņu uzstādīšāna un noma</t>
  </si>
  <si>
    <t>Būves nosaukums : Kultūras nama ēka</t>
  </si>
  <si>
    <t>Objekta nosaukums: Dzelzavas pagasta kultūras nama jumta rekonstrukcija Dzelzavā</t>
  </si>
  <si>
    <t>Objekta adrese: Dzelzavas pag. Kult. Namas, Dzelzava, Dzelzavas pag., Madonas nov.</t>
  </si>
  <si>
    <t>Kultūras nama jumta rekonstukcija</t>
  </si>
  <si>
    <t>Jumta rekonstrukcija</t>
  </si>
  <si>
    <t>Esošās nesošās jumta konstrukcijas demontāža</t>
  </si>
  <si>
    <t>Koka karkasa sienas posma demontāža kāpņutelpā</t>
  </si>
  <si>
    <r>
      <t>m</t>
    </r>
    <r>
      <rPr>
        <vertAlign val="superscript"/>
        <sz val="10"/>
        <rFont val="Arial"/>
        <family val="2"/>
      </rPr>
      <t>3</t>
    </r>
  </si>
  <si>
    <r>
      <t>Esošo bēniņu lūku demontāža (</t>
    </r>
    <r>
      <rPr>
        <b/>
        <sz val="10"/>
        <rFont val="Arial"/>
        <family val="2"/>
      </rPr>
      <t>2 gab.</t>
    </r>
    <r>
      <rPr>
        <sz val="10"/>
        <rFont val="Arial"/>
        <family val="2"/>
      </rPr>
      <t>)</t>
    </r>
  </si>
  <si>
    <t>2. stāva grīdas noklāšana ar plēvi, aizsargāšanai pret bojājumiem būvniecības laikā</t>
  </si>
  <si>
    <t>Esošo uzjumteņu seguma un latojuma demontāža</t>
  </si>
  <si>
    <t>Esošā jumta seguma un latojuma demontāža, ieskaitot dzegas demontāžu</t>
  </si>
  <si>
    <r>
      <t>Ēkas ārsienu virsmas sagatavošana (</t>
    </r>
    <r>
      <rPr>
        <i/>
        <sz val="10"/>
        <rFont val="Arial"/>
        <family val="2"/>
      </rPr>
      <t>ķieģeļu mūra posma nodauzīšana</t>
    </r>
    <r>
      <rPr>
        <sz val="10"/>
        <rFont val="Arial"/>
        <family val="2"/>
      </rPr>
      <t>) koka kopņu uzstādīšanai</t>
    </r>
  </si>
  <si>
    <t>JMR kopņu uzstādīšana</t>
  </si>
  <si>
    <t>m²</t>
  </si>
  <si>
    <t>t.m.</t>
  </si>
  <si>
    <t>Piltuves lietus ūdens notekām</t>
  </si>
  <si>
    <t>Iztekas lietus ūdens notekām</t>
  </si>
  <si>
    <t>Vējdēļi</t>
  </si>
  <si>
    <t>Dzegas pašuvums ieskaitot krāsojumu</t>
  </si>
  <si>
    <r>
      <t xml:space="preserve">Lietus ūdens teknes uzstādīšana ieskaitot stiprinājuma elementus, </t>
    </r>
    <r>
      <rPr>
        <sz val="10"/>
        <rFont val="Symbol"/>
        <family val="1"/>
      </rPr>
      <t>Æ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125 mm</t>
    </r>
  </si>
  <si>
    <t>Brandmūru uzmūrējums no AEROC gāzbetona sienas blokiem b=250 mm</t>
  </si>
  <si>
    <t>Ēkas frontonu uzmūrējums no AEROC gāzbetona sienas blokiem b=250 mm</t>
  </si>
  <si>
    <t>Ailes aizmūrēšana brandmūrī uz ass 3 no no AEROC gāzbetona sienas blokiem b=250 mm</t>
  </si>
  <si>
    <t>Bēniņi lūkas pārbūve, paplašināšana brandmūrī uz ass 2</t>
  </si>
  <si>
    <t>Jumta lūkas uzstādīšana ieskaitot stiprinājuma elementus</t>
  </si>
  <si>
    <r>
      <rPr>
        <b/>
        <sz val="10"/>
        <rFont val="Arial"/>
        <family val="2"/>
      </rPr>
      <t>Griesti</t>
    </r>
    <r>
      <rPr>
        <sz val="10"/>
        <rFont val="Arial"/>
        <family val="2"/>
      </rPr>
      <t xml:space="preserve"> gruntēti, špaktelēti, 2x krāsoti</t>
    </r>
  </si>
  <si>
    <r>
      <t xml:space="preserve">Knauf-baltā standarta ģipškartona plātņu pašuvums </t>
    </r>
    <r>
      <rPr>
        <b/>
        <sz val="10"/>
        <rFont val="Arial"/>
        <family val="2"/>
      </rPr>
      <t>sienām</t>
    </r>
  </si>
  <si>
    <r>
      <rPr>
        <b/>
        <sz val="10"/>
        <rFont val="Arial"/>
        <family val="2"/>
      </rPr>
      <t>Sienas</t>
    </r>
    <r>
      <rPr>
        <sz val="10"/>
        <rFont val="Arial"/>
        <family val="2"/>
      </rPr>
      <t xml:space="preserve"> gruntētas, špaktelētas, 2x krāsotas</t>
    </r>
  </si>
  <si>
    <r>
      <t>2. stāva pārseguma nesošās konstrukcijas demontāža, ieskaitot esošās siltumizolācijas un griestu konstrukcijas, esošo inženiertīklu demontāžu (</t>
    </r>
    <r>
      <rPr>
        <i/>
        <sz val="10"/>
        <rFont val="Arial"/>
        <family val="2"/>
      </rPr>
      <t>virs aktu zāles, skatuves un aktieru telpas daļas</t>
    </r>
    <r>
      <rPr>
        <sz val="10"/>
        <rFont val="Arial"/>
        <family val="2"/>
      </rPr>
      <t>)</t>
    </r>
  </si>
  <si>
    <r>
      <t>Esošo ķieģeļu skursteņu demontāža skatuves daļā ieskaitot galu aizdari (</t>
    </r>
    <r>
      <rPr>
        <b/>
        <sz val="10"/>
        <rFont val="Arial"/>
        <family val="2"/>
      </rPr>
      <t>2 gab.</t>
    </r>
    <r>
      <rPr>
        <sz val="10"/>
        <rFont val="Arial"/>
        <family val="2"/>
      </rPr>
      <t>)</t>
    </r>
  </si>
  <si>
    <r>
      <t>Esošo apaļo krāšņu demontāža ieskaitot grīdas ajaunošanu zem krāsns (</t>
    </r>
    <r>
      <rPr>
        <b/>
        <sz val="10"/>
        <rFont val="Arial"/>
        <family val="2"/>
      </rPr>
      <t>3 gab.</t>
    </r>
    <r>
      <rPr>
        <sz val="10"/>
        <rFont val="Arial"/>
        <family val="2"/>
      </rPr>
      <t>)</t>
    </r>
  </si>
  <si>
    <t>Monolītās izlīdzinošās dz/betona joslas izbūve uz mūra sienām koka kopņu uzstādīšanai (b=100 mm)</t>
  </si>
  <si>
    <r>
      <t>Ailes pārsedžu uzstādīšana vēdināšanas lūkai bēniņos frontonā, lenķdzelži (</t>
    </r>
    <r>
      <rPr>
        <b/>
        <sz val="10"/>
        <rFont val="Arial"/>
        <family val="2"/>
      </rPr>
      <t>2 gab. 63X63X5</t>
    </r>
    <r>
      <rPr>
        <sz val="10"/>
        <rFont val="Arial"/>
        <family val="2"/>
      </rPr>
      <t>)</t>
    </r>
  </si>
  <si>
    <r>
      <t>Lenķdzelžu (</t>
    </r>
    <r>
      <rPr>
        <b/>
        <sz val="10"/>
        <rFont val="Arial"/>
        <family val="2"/>
      </rPr>
      <t>2 gab. 63X63X5</t>
    </r>
    <r>
      <rPr>
        <sz val="10"/>
        <rFont val="Arial"/>
        <family val="2"/>
      </rPr>
      <t>) uzstādīšana bēniņu lūkas ailes pārsegšanai uz ass 2</t>
    </r>
  </si>
  <si>
    <t>Sienas posma uzmūrējums no AEROC gāzbetona sienas blokiem b=250 mm aktieru telpas sienām</t>
  </si>
  <si>
    <r>
      <t>2. stāva griestu daļas demontāža saglabājot nesošo konstrukciju, ieskaitot esošās siltumizolācijas un griestu konstrukcijas demontāžu (</t>
    </r>
    <r>
      <rPr>
        <i/>
        <sz val="10"/>
        <rFont val="Arial"/>
        <family val="2"/>
      </rPr>
      <t>virs kāpņu telpas</t>
    </r>
    <r>
      <rPr>
        <sz val="10"/>
        <rFont val="Arial"/>
        <family val="2"/>
      </rPr>
      <t>)</t>
    </r>
  </si>
  <si>
    <r>
      <t>Sienas posma uzmūrējums no KERATERM 25 sienas blokiem b=250 mm ar enkurojumu pie esošās ārsienas (</t>
    </r>
    <r>
      <rPr>
        <i/>
        <sz val="10"/>
        <rFont val="Arial"/>
        <family val="2"/>
      </rPr>
      <t>kāpņu telpā</t>
    </r>
    <r>
      <rPr>
        <sz val="10"/>
        <rFont val="Arial"/>
        <family val="2"/>
      </rPr>
      <t>)</t>
    </r>
  </si>
  <si>
    <r>
      <t>Tērauda jumta seguma (</t>
    </r>
    <r>
      <rPr>
        <i/>
        <sz val="10"/>
        <rFont val="Arial"/>
        <family val="2"/>
      </rPr>
      <t>Ruukki Classic A</t>
    </r>
    <r>
      <rPr>
        <sz val="10"/>
        <rFont val="Arial"/>
        <family val="2"/>
      </rPr>
      <t>) uzstādīšana uz latojumu, ieskaitot papildelementus, veidgabalus (</t>
    </r>
    <r>
      <rPr>
        <i/>
        <sz val="10"/>
        <rFont val="Arial"/>
        <family val="2"/>
      </rPr>
      <t>ēkai un ieeju uzjumteņiem</t>
    </r>
    <r>
      <rPr>
        <sz val="10"/>
        <rFont val="Arial"/>
        <family val="2"/>
      </rPr>
      <t>)</t>
    </r>
  </si>
  <si>
    <r>
      <t>Antikondensāta plēve ieskaitot fiksējošo latu (</t>
    </r>
    <r>
      <rPr>
        <i/>
        <sz val="10"/>
        <rFont val="Arial"/>
        <family val="2"/>
      </rPr>
      <t>ēkai</t>
    </r>
    <r>
      <rPr>
        <sz val="10"/>
        <rFont val="Arial"/>
        <family val="2"/>
      </rPr>
      <t>)</t>
    </r>
  </si>
  <si>
    <t>Iekšējās ugunsdzēsības kāpnes - cinkotas
H=4 m; b=700 mm; s=300 mm</t>
  </si>
  <si>
    <r>
      <t>Bēniņu lūkas uztādīšana pārsegumā virs kāpņu telpas (</t>
    </r>
    <r>
      <rPr>
        <i/>
        <sz val="10"/>
        <rFont val="Arial"/>
        <family val="2"/>
      </rPr>
      <t>EI-30</t>
    </r>
    <r>
      <rPr>
        <sz val="10"/>
        <rFont val="Arial"/>
        <family val="2"/>
      </rPr>
      <t>)</t>
    </r>
  </si>
  <si>
    <r>
      <t>Bēniņu lūkas uzstādīšna brandmūrī uz ass 2 (</t>
    </r>
    <r>
      <rPr>
        <i/>
        <sz val="10"/>
        <rFont val="Arial"/>
        <family val="2"/>
      </rPr>
      <t>EI-30</t>
    </r>
    <r>
      <rPr>
        <sz val="10"/>
        <rFont val="Arial"/>
        <family val="2"/>
      </rPr>
      <t>)</t>
    </r>
  </si>
  <si>
    <r>
      <t xml:space="preserve">Knauf Danoline Designpanel MICRO (akustisko ģipškartona plātņu pašuvums) </t>
    </r>
    <r>
      <rPr>
        <b/>
        <sz val="10"/>
        <color indexed="8"/>
        <rFont val="Arial"/>
        <family val="2"/>
      </rPr>
      <t xml:space="preserve">griestos </t>
    </r>
    <r>
      <rPr>
        <sz val="10"/>
        <color indexed="8"/>
        <rFont val="Arial"/>
        <family val="2"/>
      </rPr>
      <t>ieskaitot iekārto griestu karkasu un montāžas elementus</t>
    </r>
  </si>
  <si>
    <r>
      <t xml:space="preserve">Knauf-baltā standarta ģipškartona plātņu pašuvums </t>
    </r>
    <r>
      <rPr>
        <b/>
        <sz val="10"/>
        <rFont val="Arial"/>
        <family val="2"/>
      </rPr>
      <t xml:space="preserve">griestos </t>
    </r>
    <r>
      <rPr>
        <sz val="10"/>
        <rFont val="Arial"/>
        <family val="2"/>
      </rPr>
      <t>ieskaitot karkasu un montāžas elementus</t>
    </r>
  </si>
  <si>
    <r>
      <t xml:space="preserve">Knauf-sarkanā ugunsdrošā ģipškartona plātņu pašuvums </t>
    </r>
    <r>
      <rPr>
        <b/>
        <sz val="10"/>
        <rFont val="Arial"/>
        <family val="2"/>
      </rPr>
      <t>griestos</t>
    </r>
    <r>
      <rPr>
        <sz val="10"/>
        <rFont val="Arial"/>
        <family val="2"/>
      </rPr>
      <t xml:space="preserve"> ieskaitot karkasu un montāžas elementus</t>
    </r>
  </si>
  <si>
    <r>
      <t xml:space="preserve">Apmetums </t>
    </r>
    <r>
      <rPr>
        <b/>
        <sz val="10"/>
        <rFont val="Arial"/>
        <family val="2"/>
      </rPr>
      <t>sienām</t>
    </r>
  </si>
  <si>
    <r>
      <t xml:space="preserve">Esošie </t>
    </r>
    <r>
      <rPr>
        <b/>
        <sz val="10"/>
        <color indexed="8"/>
        <rFont val="Arial"/>
        <family val="2"/>
      </rPr>
      <t>sienu</t>
    </r>
    <r>
      <rPr>
        <sz val="10"/>
        <color indexed="8"/>
        <rFont val="Arial"/>
        <family val="2"/>
      </rPr>
      <t xml:space="preserve"> koka paneļi - notīrīti no esošās krāsas, bojātie posmi atjaunoti iepriekšējā veidolā, gruntēti, špaktelēti, 2x krāsoti</t>
    </r>
  </si>
  <si>
    <r>
      <t xml:space="preserve">Koka lāgas 50x75, solis ~200 mm </t>
    </r>
    <r>
      <rPr>
        <b/>
        <sz val="10"/>
        <rFont val="Arial"/>
        <family val="2"/>
      </rPr>
      <t>grīdai bēniņu telpai</t>
    </r>
  </si>
  <si>
    <r>
      <t xml:space="preserve">Knauf BROWN (Bodenplatte) ģipškartona plāksne (brūnā) 2 kārtās </t>
    </r>
    <r>
      <rPr>
        <b/>
        <sz val="10"/>
        <rFont val="Arial"/>
        <family val="2"/>
      </rPr>
      <t>grīdai bēniņu telpai</t>
    </r>
  </si>
  <si>
    <r>
      <t xml:space="preserve">Siltumizolācija b=100 mm PAROC eXtra mīkstā akmens vate </t>
    </r>
    <r>
      <rPr>
        <b/>
        <sz val="10"/>
        <rFont val="Arial"/>
        <family val="2"/>
      </rPr>
      <t>grīdai bēniņu telpai</t>
    </r>
  </si>
  <si>
    <t>Sienu notīrīšana no esošās krāsas (virsmu sagatavošana sienu reonovācijas darbiem)</t>
  </si>
  <si>
    <r>
      <t>Mūrlatas uzstādīšana JMR kopņu stiprināšanai (</t>
    </r>
    <r>
      <rPr>
        <i/>
        <sz val="10"/>
        <rFont val="Arial"/>
        <family val="2"/>
      </rPr>
      <t>2 gab 75x150 mm</t>
    </r>
    <r>
      <rPr>
        <sz val="10"/>
        <rFont val="Arial"/>
        <family val="2"/>
      </rPr>
      <t>)</t>
    </r>
  </si>
  <si>
    <r>
      <t>Bēniņu lūkas uzstādīšna brandmūrī uz ass 3 (</t>
    </r>
    <r>
      <rPr>
        <i/>
        <sz val="10"/>
        <rFont val="Arial"/>
        <family val="2"/>
      </rPr>
      <t>EI-30</t>
    </r>
    <r>
      <rPr>
        <sz val="10"/>
        <rFont val="Arial"/>
        <family val="2"/>
      </rPr>
      <t>)</t>
    </r>
  </si>
  <si>
    <t>Jumta apkalpošanai un apkopei drošības elementa uzstādīšana korē</t>
  </si>
  <si>
    <r>
      <t xml:space="preserve">Lietus ūdens notekas uzstādīšana ieskaitot stiprinājuma un savienojuma elementus, 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100 mm</t>
    </r>
  </si>
  <si>
    <r>
      <t xml:space="preserve">Pretvēja izolācija b=13 mm PAROC WAB 10t </t>
    </r>
    <r>
      <rPr>
        <b/>
        <sz val="10"/>
        <rFont val="Arial"/>
        <family val="2"/>
      </rPr>
      <t>griestu konstr. jumtā</t>
    </r>
  </si>
  <si>
    <r>
      <t xml:space="preserve">Siltumizolācija b=150 mm PAROC eXtra mīkstā akmens vate </t>
    </r>
    <r>
      <rPr>
        <b/>
        <sz val="10"/>
        <rFont val="Arial"/>
        <family val="2"/>
      </rPr>
      <t>griestu konstr. jumtā</t>
    </r>
  </si>
  <si>
    <r>
      <t xml:space="preserve">Tvaika izolācija b=0.2 mm </t>
    </r>
    <r>
      <rPr>
        <b/>
        <sz val="10"/>
        <rFont val="Arial"/>
        <family val="2"/>
      </rPr>
      <t>griestu konstr. jumtā</t>
    </r>
  </si>
  <si>
    <r>
      <t xml:space="preserve">Siltumizolācija b=50 mm eXtra pa koka karkasu 50x50 mīkstā akmens vate </t>
    </r>
    <r>
      <rPr>
        <b/>
        <sz val="10"/>
        <rFont val="Arial"/>
        <family val="2"/>
      </rPr>
      <t>griestu konstr. jumtā</t>
    </r>
  </si>
  <si>
    <r>
      <t>Durvis notīrītas no esošās krāsas, bojātie posmi atjaunoti iepriekšējā veidolā, gruntētas, špaktelētas, 2x krāsotas (</t>
    </r>
    <r>
      <rPr>
        <b/>
        <sz val="10"/>
        <rFont val="Arial"/>
        <family val="2"/>
      </rPr>
      <t>6 gab.</t>
    </r>
    <r>
      <rPr>
        <sz val="10"/>
        <rFont val="Arial"/>
        <family val="2"/>
      </rPr>
      <t>)</t>
    </r>
  </si>
  <si>
    <r>
      <t>Vēdināšanas lūka bēniņiem abās fasādēs (krāsoti koka elementi) (</t>
    </r>
    <r>
      <rPr>
        <b/>
        <sz val="10"/>
        <rFont val="Arial"/>
        <family val="2"/>
      </rPr>
      <t>2 gab.</t>
    </r>
    <r>
      <rPr>
        <sz val="10"/>
        <rFont val="Arial"/>
        <family val="2"/>
      </rPr>
      <t>)</t>
    </r>
  </si>
  <si>
    <r>
      <t xml:space="preserve">Tvaika izolācija b=0.2 mm </t>
    </r>
    <r>
      <rPr>
        <b/>
        <sz val="10"/>
        <rFont val="Arial"/>
        <family val="2"/>
      </rPr>
      <t xml:space="preserve">grīdai bēniņu telpai </t>
    </r>
    <r>
      <rPr>
        <sz val="10"/>
        <rFont val="Arial"/>
        <family val="2"/>
      </rPr>
      <t>(zem siltumizolācijas)</t>
    </r>
  </si>
  <si>
    <r>
      <t xml:space="preserve">Knauf Danoline Designpanel MICRO (akustisko ģipškartona plātņu pašuvums) </t>
    </r>
    <r>
      <rPr>
        <b/>
        <sz val="10"/>
        <color indexed="8"/>
        <rFont val="Arial"/>
        <family val="2"/>
      </rPr>
      <t xml:space="preserve">sienām </t>
    </r>
    <r>
      <rPr>
        <sz val="10"/>
        <color indexed="8"/>
        <rFont val="Arial"/>
        <family val="2"/>
      </rPr>
      <t>ieskaitot karkasu un montāžas elementus</t>
    </r>
  </si>
  <si>
    <r>
      <t xml:space="preserve">Skaņas izolācija eXtra (mīkstā akmens vate) b=50 mm pa karkasu </t>
    </r>
    <r>
      <rPr>
        <b/>
        <sz val="10"/>
        <rFont val="Arial"/>
        <family val="2"/>
      </rPr>
      <t>griestiem zem akustisko un standarta ģipškartona plātņu pašuvuma aktu zālē</t>
    </r>
  </si>
  <si>
    <r>
      <t xml:space="preserve">Skaņas izolācija eXtra (mīkstā akmens vate) b=50 mm pa karkasu </t>
    </r>
    <r>
      <rPr>
        <b/>
        <sz val="10"/>
        <rFont val="Arial"/>
        <family val="2"/>
      </rPr>
      <t>sienai zem akustisko ģipškartona plātņu pašuvuma aktu zālē</t>
    </r>
  </si>
  <si>
    <t>Kāpnes nokļūšanai no kopņu daļas uz jumta caur jumta lūku, H=2,5 m</t>
  </si>
  <si>
    <t>Esošo frontonu konstrukcijas demontāža ēkas fasādē</t>
  </si>
  <si>
    <r>
      <t>Esošo podiņu krāšņu demontāža ieskaitot sienas posma un grīdas atjaunošanu zem krāsns (</t>
    </r>
    <r>
      <rPr>
        <b/>
        <sz val="10"/>
        <rFont val="Arial"/>
        <family val="2"/>
      </rPr>
      <t>2 gab.</t>
    </r>
    <r>
      <rPr>
        <sz val="10"/>
        <rFont val="Arial"/>
        <family val="2"/>
      </rPr>
      <t>)</t>
    </r>
  </si>
  <si>
    <t>1.1</t>
  </si>
  <si>
    <t>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</si>
  <si>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</si>
  <si>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</si>
  <si>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</si>
  <si>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</si>
  <si>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</si>
  <si>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</si>
  <si>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</si>
  <si>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</si>
  <si>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</si>
  <si>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</si>
  <si>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</si>
  <si>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</si>
  <si>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</si>
  <si>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</si>
  <si>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</si>
  <si>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</si>
  <si>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</si>
  <si>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</si>
  <si>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</si>
  <si>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</si>
  <si>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</si>
  <si>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</si>
  <si>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</si>
  <si>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</si>
  <si>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</si>
  <si>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</si>
  <si>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</si>
  <si>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</si>
  <si>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</si>
  <si>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</si>
  <si>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</si>
  <si>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</si>
  <si>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</si>
  <si>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</si>
  <si>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</si>
  <si>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</si>
  <si>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</si>
  <si>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</si>
  <si>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</si>
  <si>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</si>
  <si>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</si>
  <si>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</si>
  <si>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</si>
  <si>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</si>
  <si>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</si>
  <si>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</si>
  <si>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</si>
  <si>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</si>
  <si>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</si>
  <si>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</si>
  <si>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</si>
  <si>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</si>
  <si>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</si>
  <si>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</si>
  <si>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</si>
  <si>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</si>
  <si>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</si>
  <si>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</si>
  <si>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</si>
  <si>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</si>
  <si>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</si>
  <si>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</si>
  <si>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</si>
  <si>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</si>
  <si>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</si>
  <si>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</si>
  <si>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</si>
  <si>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</si>
  <si>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</si>
  <si>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</si>
  <si>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</si>
  <si>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</si>
  <si>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Tāmes izmaksas:</t>
  </si>
  <si>
    <t>Ls</t>
  </si>
  <si>
    <t>Vienības izmaksas</t>
  </si>
  <si>
    <t>Kopā uz visu apjomu</t>
  </si>
  <si>
    <t>laika norma (c/h)</t>
  </si>
  <si>
    <t>Darba samaksas likme (Ls/c.h)</t>
  </si>
  <si>
    <t>Darba likme (Ls)</t>
  </si>
  <si>
    <t>Materiāli (Ls)</t>
  </si>
  <si>
    <t>Mehānismi (Ls)</t>
  </si>
  <si>
    <t>Kopā (Ls)</t>
  </si>
  <si>
    <t>Darbietilpība (c/h)</t>
  </si>
  <si>
    <t>Darba alga (Ls)</t>
  </si>
  <si>
    <t>Summa (Ls)</t>
  </si>
  <si>
    <t>KOPĀ:</t>
  </si>
  <si>
    <t>Kopā:</t>
  </si>
  <si>
    <t>Skārda atloki esošajiem skursteņiem un uzjumteņu sadurvietās ar sienu</t>
  </si>
  <si>
    <t>PVN 21%</t>
  </si>
  <si>
    <t>Fasādē uzmūrētā frontona apmešana, špaktelēšana un 2x krāsošana</t>
  </si>
  <si>
    <r>
      <t>m</t>
    </r>
    <r>
      <rPr>
        <vertAlign val="superscript"/>
        <sz val="10"/>
        <rFont val="Arial"/>
        <family val="2"/>
      </rPr>
      <t>3</t>
    </r>
  </si>
  <si>
    <t>Lokālā tāme Nr.1</t>
  </si>
  <si>
    <t>Lokālā tāme Nr. 2.</t>
  </si>
  <si>
    <t>Elektroinstalācijas nomaiņa</t>
  </si>
  <si>
    <t>Iekārtu,materiālu,izstrādājumu nosaukums un tehniskais raksturojums</t>
  </si>
  <si>
    <t>Iekārtu, materiālu, izstrādājumu marka , tips</t>
  </si>
  <si>
    <t>Signalizācijas panelis</t>
  </si>
  <si>
    <t>BENTEL  J-408 - 8</t>
  </si>
  <si>
    <t>gab.</t>
  </si>
  <si>
    <t xml:space="preserve">Akumulators </t>
  </si>
  <si>
    <t>7 A/h 12 V</t>
  </si>
  <si>
    <t>Transformators</t>
  </si>
  <si>
    <t>EDEL 40</t>
  </si>
  <si>
    <t>Siltuma detektors</t>
  </si>
  <si>
    <t>NB-323-2</t>
  </si>
  <si>
    <t>Kombinētais detektors</t>
  </si>
  <si>
    <t>EA - 318 - 2H</t>
  </si>
  <si>
    <t>Dūmu detektors</t>
  </si>
  <si>
    <t>EA - 318 - 2</t>
  </si>
  <si>
    <t>Rokas trauksmes poga</t>
  </si>
  <si>
    <t>FP/3RD CQR</t>
  </si>
  <si>
    <t>Skaņas signāls(iekšējais)</t>
  </si>
  <si>
    <t>LD-FS 100</t>
  </si>
  <si>
    <t>Skaņas signāls(ārējais)</t>
  </si>
  <si>
    <t>LD-210</t>
  </si>
  <si>
    <t>Zonas noslēdzošais elements</t>
  </si>
  <si>
    <t>R3K9</t>
  </si>
  <si>
    <t>Diode</t>
  </si>
  <si>
    <t>1N4002</t>
  </si>
  <si>
    <t xml:space="preserve">Nozarkārba </t>
  </si>
  <si>
    <t>JB-701WH CQR</t>
  </si>
  <si>
    <t>Signalizācijas kabelis (EI 30 min)</t>
  </si>
  <si>
    <t>EUROSAFE 4x0,5</t>
  </si>
  <si>
    <t>Trauksmes signalizācijas kabelis</t>
  </si>
  <si>
    <t>CQR UK 4x0.22</t>
  </si>
  <si>
    <t xml:space="preserve"> Kabelis  (el. sadale - panelis)</t>
  </si>
  <si>
    <t>EUROSAFE  3x1.5</t>
  </si>
  <si>
    <t xml:space="preserve">Ievada elektro automāts </t>
  </si>
  <si>
    <t>ABB 1B10</t>
  </si>
  <si>
    <t>Iznesamā gaismas diode</t>
  </si>
  <si>
    <t>PVH caurule</t>
  </si>
  <si>
    <t>FFKu-EL-F-HO-16</t>
  </si>
  <si>
    <t>Montāžas komplekts</t>
  </si>
  <si>
    <t>Lokālā tāme Nr. 3.</t>
  </si>
  <si>
    <t>Kopsavilkuma aprēķini pa darbu vai konstruktīvo elementu veidiem</t>
  </si>
  <si>
    <t>Par kopējo summu, Ls</t>
  </si>
  <si>
    <t>Kopējā darbietilpībs, c/h</t>
  </si>
  <si>
    <t>Tāmes izmaksas (Ls)</t>
  </si>
  <si>
    <t>Tai skaitā</t>
  </si>
  <si>
    <t>Ugunsgrēka atklāšanas un trauksmes iekārta</t>
  </si>
  <si>
    <t>Darba devēja sociālais nodoklis 24.09%</t>
  </si>
  <si>
    <t>Pavisam kopā:</t>
  </si>
  <si>
    <t>Apstiprinu</t>
  </si>
  <si>
    <t>Pasūtītāja paraksts un tā atšifrējums</t>
  </si>
  <si>
    <t>z.v.</t>
  </si>
  <si>
    <t xml:space="preserve">2012.gada     "          " </t>
  </si>
  <si>
    <t>Būvniecības koptāme</t>
  </si>
  <si>
    <t>Tāme sastādīta 2012.gada</t>
  </si>
  <si>
    <t>N.p.k.</t>
  </si>
  <si>
    <t>Objekta nosaukums</t>
  </si>
  <si>
    <t>Objekta izmaksas /Ls/</t>
  </si>
  <si>
    <t>1.</t>
  </si>
  <si>
    <t>Finanšu rezerve neparedzētiem darbiem - 3%</t>
  </si>
  <si>
    <t>Dzelzavas pagasta kultūras nama jumta rekonstrukcija</t>
  </si>
  <si>
    <t>Sadale ar N un PE klemmi, virs apmetuma</t>
  </si>
  <si>
    <t>48 moduļu  IP40 v/apm.</t>
  </si>
  <si>
    <t>36 moduļu  IP40 v/apm.</t>
  </si>
  <si>
    <t>Sadale ar N un PE klemmi zem apmetuma</t>
  </si>
  <si>
    <t>18 moduļu  IP20 z/apm.</t>
  </si>
  <si>
    <t>Ievada slēdzis</t>
  </si>
  <si>
    <t>3/63A</t>
  </si>
  <si>
    <t>Grupu automāts</t>
  </si>
  <si>
    <t>B10</t>
  </si>
  <si>
    <t>C10</t>
  </si>
  <si>
    <t>B16</t>
  </si>
  <si>
    <t>3C50</t>
  </si>
  <si>
    <t>3C40</t>
  </si>
  <si>
    <t>3C25</t>
  </si>
  <si>
    <t xml:space="preserve">ENSTO termināl sazarojuma klemme, </t>
  </si>
  <si>
    <t>4x6-95 AL/Cu</t>
  </si>
  <si>
    <t>Automātu savienojošā kopne</t>
  </si>
  <si>
    <t>12mod. 400V</t>
  </si>
  <si>
    <t>Diferenciālā strāvas aizsardzība</t>
  </si>
  <si>
    <t>1N/25/0,03</t>
  </si>
  <si>
    <t>El.rozete virsapm divvietīga</t>
  </si>
  <si>
    <t>IP 44 , I nom = 16 A , U = 230 V</t>
  </si>
  <si>
    <t>El.rozete zemapm divvietīga</t>
  </si>
  <si>
    <t>IP 20 , I nom = 16 A , U = 230 V</t>
  </si>
  <si>
    <t xml:space="preserve">El.rozete zemapm </t>
  </si>
  <si>
    <t xml:space="preserve">El.rozetes bloks virsapm </t>
  </si>
  <si>
    <t>IP 65 , I nom = 63 A , U = 230/400 V</t>
  </si>
  <si>
    <t>Nozarkārbas</t>
  </si>
  <si>
    <t>OBO80 IP54</t>
  </si>
  <si>
    <t>Nozarkārbas zem apm.68mm</t>
  </si>
  <si>
    <t>Nozarkārbas zem apm.68mm divvietīga</t>
  </si>
  <si>
    <t>Kabeļ dzīslu savienotāji</t>
  </si>
  <si>
    <t>TORIX6</t>
  </si>
  <si>
    <t>TORIX16</t>
  </si>
  <si>
    <t>Vājstrāvu kabelis prožektoru vadības pultij</t>
  </si>
  <si>
    <t>Kabelis no prožektoriem uz vadības bloku</t>
  </si>
  <si>
    <t>Kabeļ aizsarg caurule</t>
  </si>
  <si>
    <t>TXM-M20</t>
  </si>
  <si>
    <t>TXM-M25</t>
  </si>
  <si>
    <t>TXM-M50</t>
  </si>
  <si>
    <t xml:space="preserve">El.slēdzis pārsl zemapm. </t>
  </si>
  <si>
    <t>IP 44 , I nom = 10 A , U = 230 V</t>
  </si>
  <si>
    <t xml:space="preserve">El.slēdzis pārsl virsapm. </t>
  </si>
  <si>
    <t>IP 20 , I nom = 10 A , U = 230 V</t>
  </si>
  <si>
    <t>El.slēdzis pārsl virsapm, bēniņos</t>
  </si>
  <si>
    <t>Moduļ slēdzis uz DIN</t>
  </si>
  <si>
    <t>1/25A</t>
  </si>
  <si>
    <t xml:space="preserve">Gaismeklis CREST 2 pie griestiem ar spuldzi </t>
  </si>
  <si>
    <t>R7s 100W 230V  IP 20</t>
  </si>
  <si>
    <t>Gaismeklis plafons pie griestiem CAMEA ar spuldzi</t>
  </si>
  <si>
    <t>(ECO25W)75W 230V  IP 44</t>
  </si>
  <si>
    <t>Gaismeklis luminiscētais pie griestiem ar spuldzēm</t>
  </si>
  <si>
    <t>ARS/S 4x18W 830/ 230V  IP 20</t>
  </si>
  <si>
    <t>2x28W 830/ 230V  IP 20</t>
  </si>
  <si>
    <t xml:space="preserve">Gaismeklis ANDREAS pie sienas ar spuldzi </t>
  </si>
  <si>
    <t xml:space="preserve">Gaismeklis prožektors pie esošās metāla stangas ar spuldzi </t>
  </si>
  <si>
    <t>FLD-78-150W 230V IP44</t>
  </si>
  <si>
    <t>Gaismeklis LED prožektors  papildus skatuves apgaismošanai</t>
  </si>
  <si>
    <t xml:space="preserve">LED-60/64W 230V </t>
  </si>
  <si>
    <t>Gaismeklis plafons pie griestiem RONDO ar spuldzi, bēniņos</t>
  </si>
  <si>
    <t>Rievu frēzēšana aizdarināšana</t>
  </si>
  <si>
    <t>Kabeļu stiprinājumi</t>
  </si>
  <si>
    <t xml:space="preserve">Zemējuma stieņi </t>
  </si>
  <si>
    <t>219/20 OMEX 20x1500mm</t>
  </si>
  <si>
    <t>Zemējuma apaļdzelzis</t>
  </si>
  <si>
    <t>RD10 FT</t>
  </si>
  <si>
    <t>Savienotāj klemme</t>
  </si>
  <si>
    <t>2760/20 8-10/FL40 FT</t>
  </si>
  <si>
    <t>Uztvērēj stieples savienojumi</t>
  </si>
  <si>
    <t>249/ST RD8-10</t>
  </si>
  <si>
    <t>Stieņa spice</t>
  </si>
  <si>
    <t>TE 20</t>
  </si>
  <si>
    <t>237/N RD8-10</t>
  </si>
  <si>
    <t>Pretkorozijas lenta</t>
  </si>
  <si>
    <t>Zibens uztvērēj stieple</t>
  </si>
  <si>
    <t>RD8/ALU</t>
  </si>
  <si>
    <t>Distanceri stieples stiprināšanai pa metāla jumtu</t>
  </si>
  <si>
    <t>133/NB-PVC RD8-10</t>
  </si>
  <si>
    <t>Distanceri stieples stiprināšanai pa kori</t>
  </si>
  <si>
    <t>132/VA</t>
  </si>
  <si>
    <t>Stieples stiprinājumi pie vertikālās ūdensnotekas</t>
  </si>
  <si>
    <t>ST31</t>
  </si>
  <si>
    <t>Stieples stiprinājumi pie horizontālās ūdensnotekas</t>
  </si>
  <si>
    <t>262 RD8-10</t>
  </si>
  <si>
    <t>Zibens uztvērējs pie dūmvada ar stiprinājumiem</t>
  </si>
  <si>
    <t>101/G-DIN</t>
  </si>
  <si>
    <t>Izolācijas , zemējuma kontūras mērijumi</t>
  </si>
  <si>
    <t>Zemes darbi, tranšejas rakšana, aizbēršana</t>
  </si>
  <si>
    <t>Pacēlāja izmantošana zibens uztvērēj stieples montāžai</t>
  </si>
  <si>
    <r>
      <t>NYM  5 * 35 mm</t>
    </r>
    <r>
      <rPr>
        <vertAlign val="superscript"/>
        <sz val="10"/>
        <rFont val="LT Arial"/>
        <family val="0"/>
      </rPr>
      <t>2</t>
    </r>
  </si>
  <si>
    <r>
      <t>NYM  5 * 16 mm</t>
    </r>
    <r>
      <rPr>
        <vertAlign val="superscript"/>
        <sz val="10"/>
        <rFont val="LT Arial"/>
        <family val="0"/>
      </rPr>
      <t>2</t>
    </r>
  </si>
  <si>
    <r>
      <t>NYM  5 * 10 mm</t>
    </r>
    <r>
      <rPr>
        <vertAlign val="superscript"/>
        <sz val="10"/>
        <rFont val="LT Arial"/>
        <family val="0"/>
      </rPr>
      <t>2</t>
    </r>
  </si>
  <si>
    <r>
      <t>NYM  4 * 1,5 mm</t>
    </r>
    <r>
      <rPr>
        <vertAlign val="superscript"/>
        <sz val="10"/>
        <rFont val="LT Arial"/>
        <family val="0"/>
      </rPr>
      <t>2</t>
    </r>
  </si>
  <si>
    <r>
      <t>NYM  3 * 2,5 mm</t>
    </r>
    <r>
      <rPr>
        <vertAlign val="superscript"/>
        <sz val="10"/>
        <rFont val="LT Arial"/>
        <family val="0"/>
      </rPr>
      <t>2</t>
    </r>
  </si>
  <si>
    <r>
      <t>NYM  3 * 1,5 mm</t>
    </r>
    <r>
      <rPr>
        <vertAlign val="superscript"/>
        <sz val="10"/>
        <rFont val="LT Arial"/>
        <family val="0"/>
      </rPr>
      <t>2</t>
    </r>
  </si>
  <si>
    <t>Kabelis</t>
  </si>
  <si>
    <t>kmpl</t>
  </si>
  <si>
    <t>Pasūtītājs: Madonas novada pašvaldība</t>
  </si>
  <si>
    <t xml:space="preserve">Sastādīja:                                                         </t>
  </si>
  <si>
    <t xml:space="preserve">Pārbaudīja:                                                     </t>
  </si>
  <si>
    <t xml:space="preserve">Sertifikāta Nr. </t>
  </si>
  <si>
    <t>Tāme sastādīta:</t>
  </si>
  <si>
    <t xml:space="preserve">Virsizdevumi </t>
  </si>
  <si>
    <t xml:space="preserve">Peļņa </t>
  </si>
  <si>
    <t xml:space="preserve">Sastādīja:                            </t>
  </si>
  <si>
    <t xml:space="preserve">Pārbaudīja:                          </t>
  </si>
  <si>
    <t xml:space="preserve">Sastādīja:                                  </t>
  </si>
  <si>
    <t xml:space="preserve">Pārbaudīja:                               </t>
  </si>
  <si>
    <t>Iepirkums: Dzelzavas pagasta kultūras nama jumta rekonstrukcijas būvdarbi</t>
  </si>
  <si>
    <t>Pretendents:</t>
  </si>
  <si>
    <t>Identifikācijas numurs MNP2012/48_ELFLA</t>
  </si>
  <si>
    <t>Tiešās izmaksas KOPĀ:</t>
  </si>
  <si>
    <t>Materiālu, grunts apmaiņas un būvgružu transporta izdevumi</t>
  </si>
  <si>
    <t>Tāmes Nr.p.k.</t>
  </si>
  <si>
    <t xml:space="preserve">Līgumcena kopā : </t>
  </si>
  <si>
    <t xml:space="preserve">Līguma summa kopā : </t>
  </si>
  <si>
    <t>Līgumcenas pamatsumma kopā:</t>
  </si>
  <si>
    <t xml:space="preserve">Līgumcenas pamatsumma kopā : 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</si>
</sst>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_-* #,##0.00\ _L_s_-;\-* #,##0.00\ _L_s_-;_-* &quot;-&quot;??\ _L_s_-;_-@_-"/>
    <numFmt numFmtId="182" formatCode="0.0"/>
    <numFmt numFmtId="183" formatCode="0.000"/>
    <numFmt numFmtId="184" formatCode="0.00000"/>
    <numFmt numFmtId="185" formatCode="0.0000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Jā&quot;;&quot;Jā&quot;;&quot;Nē&quot;"/>
    <numFmt numFmtId="197" formatCode="&quot;Patiess&quot;;&quot;Patiess&quot;;&quot;Aplams&quot;"/>
    <numFmt numFmtId="198" formatCode="&quot;Ieslēgts&quot;;&quot;Ieslēgts&quot;;&quot;Izslēgts&quot;"/>
    <numFmt numFmtId="199" formatCode="[$€-2]\ #\ ##,000_);[Red]\([$€-2]\ #\ ##,000\)"/>
    <numFmt numFmtId="200" formatCode="0.000000"/>
    <numFmt numFmtId="201" formatCode="0.0000000000"/>
    <numFmt numFmtId="202" formatCode="0.000000000"/>
    <numFmt numFmtId="203" formatCode="0.00000000"/>
    <numFmt numFmtId="204" formatCode="0.0000000"/>
    <numFmt numFmtId="205" formatCode="0.00;[Red]0.00"/>
    <numFmt numFmtId="206" formatCode="0.00000000000"/>
    <numFmt numFmtId="207" formatCode="0.000000000000"/>
    <numFmt numFmtId="208" formatCode="_-* #,##0.0_-;\-* #,##0.0_-;_-* &quot;-&quot;??_-;_-@_-"/>
    <numFmt numFmtId="209" formatCode="_-* #,##0_-;\-* #,##0_-;_-* &quot;-&quot;??_-;_-@_-"/>
    <numFmt numFmtId="210" formatCode="_-* #,##0.000_-;\-* #,##0.000_-;_-* &quot;-&quot;??_-;_-@_-"/>
    <numFmt numFmtId="211" formatCode="_-* #,##0.0000_-;\-* #,##0.0000_-;_-* &quot;-&quot;??_-;_-@_-"/>
    <numFmt numFmtId="212" formatCode="[$€-2]\ #,##0.00_);[Red]\([$€-2]\ #,##0.00\)"/>
    <numFmt numFmtId="213" formatCode="#,##0.00\ _L_s"/>
    <numFmt numFmtId="214" formatCode="0.0%"/>
    <numFmt numFmtId="215" formatCode="&quot;Ls&quot;#,##0_);\(&quot;Ls&quot;#,##0\)"/>
    <numFmt numFmtId="216" formatCode="&quot;Ls&quot;#,##0_);[Red]\(&quot;Ls&quot;#,##0\)"/>
    <numFmt numFmtId="217" formatCode="&quot;Ls&quot;#,##0.00_);\(&quot;Ls&quot;#,##0.00\)"/>
    <numFmt numFmtId="218" formatCode="&quot;Ls&quot;#,##0.00_);[Red]\(&quot;Ls&quot;#,##0.00\)"/>
    <numFmt numFmtId="219" formatCode="_(&quot;Ls&quot;* #,##0_);_(&quot;Ls&quot;* \(#,##0\);_(&quot;Ls&quot;* &quot;-&quot;_);_(@_)"/>
    <numFmt numFmtId="220" formatCode="_(&quot;Ls&quot;* #,##0.00_);_(&quot;Ls&quot;* \(#,##0.00\);_(&quot;Ls&quot;* &quot;-&quot;??_);_(@_)"/>
    <numFmt numFmtId="221" formatCode="_(&quot;Ls&quot;* #,##0.0_);_(&quot;Ls&quot;* \(#,##0.0\);_(&quot;Ls&quot;* &quot;-&quot;??_);_(@_)"/>
    <numFmt numFmtId="222" formatCode="_-* #,##0.00\ _-;\-* #,##0.00\ _-;_-* &quot;-&quot;??\ _-;_-@_-"/>
    <numFmt numFmtId="223" formatCode="_-* #,##0.000\ _-;\-* #,##0.000\ _-;_-* &quot;-&quot;??\ _-;_-@_-"/>
    <numFmt numFmtId="224" formatCode="_-* #,##0.0000\ _-;\-* #,##0.0000\ _-;_-* &quot;-&quot;??\ 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altic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b/>
      <sz val="10"/>
      <color indexed="12"/>
      <name val="Arial Baltic"/>
      <family val="2"/>
    </font>
    <font>
      <b/>
      <i/>
      <sz val="10"/>
      <color indexed="12"/>
      <name val="Arial Baltic"/>
      <family val="0"/>
    </font>
    <font>
      <b/>
      <sz val="10"/>
      <color indexed="12"/>
      <name val="Arial"/>
      <family val="2"/>
    </font>
    <font>
      <b/>
      <sz val="10"/>
      <name val="Arial Baltic"/>
      <family val="0"/>
    </font>
    <font>
      <sz val="10"/>
      <name val="LT 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vertAlign val="superscript"/>
      <sz val="10"/>
      <name val="LT 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0" fontId="59" fillId="26" borderId="2" applyNumberForma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3" fillId="0" borderId="10" xfId="54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3" fillId="0" borderId="0" xfId="57" applyFont="1">
      <alignment/>
      <protection/>
    </xf>
    <xf numFmtId="2" fontId="3" fillId="33" borderId="10" xfId="54" applyNumberFormat="1" applyFont="1" applyFill="1" applyBorder="1" applyAlignment="1">
      <alignment horizontal="right" vertical="center"/>
      <protection/>
    </xf>
    <xf numFmtId="0" fontId="1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right" vertical="center" textRotation="90"/>
    </xf>
    <xf numFmtId="0" fontId="3" fillId="0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9" fillId="0" borderId="10" xfId="57" applyNumberFormat="1" applyFont="1" applyFill="1" applyBorder="1" applyAlignment="1">
      <alignment horizontal="center" vertical="top"/>
      <protection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0" fontId="3" fillId="0" borderId="0" xfId="58" applyFont="1" applyAlignment="1">
      <alignment/>
      <protection/>
    </xf>
    <xf numFmtId="0" fontId="4" fillId="0" borderId="0" xfId="58" applyFont="1" applyFill="1" applyBorder="1">
      <alignment/>
      <protection/>
    </xf>
    <xf numFmtId="0" fontId="3" fillId="0" borderId="13" xfId="58" applyFont="1" applyBorder="1" applyAlignment="1">
      <alignment/>
      <protection/>
    </xf>
    <xf numFmtId="2" fontId="13" fillId="0" borderId="10" xfId="58" applyNumberFormat="1" applyFont="1" applyBorder="1" applyAlignment="1">
      <alignment/>
      <protection/>
    </xf>
    <xf numFmtId="2" fontId="3" fillId="0" borderId="10" xfId="58" applyNumberFormat="1" applyFont="1" applyBorder="1" applyAlignment="1">
      <alignment horizontal="right"/>
      <protection/>
    </xf>
    <xf numFmtId="2" fontId="3" fillId="34" borderId="10" xfId="58" applyNumberFormat="1" applyFont="1" applyFill="1" applyBorder="1" applyAlignment="1">
      <alignment horizontal="right"/>
      <protection/>
    </xf>
    <xf numFmtId="2" fontId="3" fillId="0" borderId="10" xfId="67" applyNumberFormat="1" applyFont="1" applyBorder="1" applyAlignment="1">
      <alignment wrapText="1"/>
      <protection/>
    </xf>
    <xf numFmtId="2" fontId="16" fillId="0" borderId="10" xfId="67" applyNumberFormat="1" applyFont="1" applyFill="1" applyBorder="1" applyAlignment="1">
      <alignment wrapText="1"/>
      <protection/>
    </xf>
    <xf numFmtId="2" fontId="13" fillId="0" borderId="10" xfId="67" applyNumberFormat="1" applyFont="1" applyBorder="1" applyAlignment="1">
      <alignment/>
      <protection/>
    </xf>
    <xf numFmtId="2" fontId="3" fillId="34" borderId="10" xfId="67" applyNumberFormat="1" applyFont="1" applyFill="1" applyBorder="1" applyAlignment="1">
      <alignment wrapText="1"/>
      <protection/>
    </xf>
    <xf numFmtId="2" fontId="3" fillId="0" borderId="10" xfId="67" applyNumberFormat="1" applyFont="1" applyBorder="1" applyAlignment="1">
      <alignment/>
      <protection/>
    </xf>
    <xf numFmtId="2" fontId="16" fillId="0" borderId="10" xfId="67" applyNumberFormat="1" applyFont="1" applyFill="1" applyBorder="1" applyAlignment="1">
      <alignment/>
      <protection/>
    </xf>
    <xf numFmtId="0" fontId="3" fillId="0" borderId="10" xfId="58" applyBorder="1">
      <alignment/>
      <protection/>
    </xf>
    <xf numFmtId="2" fontId="18" fillId="0" borderId="10" xfId="59" applyNumberFormat="1" applyFont="1" applyFill="1" applyBorder="1" applyAlignment="1">
      <alignment/>
      <protection/>
    </xf>
    <xf numFmtId="2" fontId="17" fillId="0" borderId="10" xfId="59" applyNumberFormat="1" applyFont="1" applyFill="1" applyBorder="1" applyAlignment="1">
      <alignment/>
      <protection/>
    </xf>
    <xf numFmtId="2" fontId="13" fillId="0" borderId="10" xfId="67" applyNumberFormat="1" applyFont="1" applyFill="1" applyBorder="1" applyAlignment="1">
      <alignment/>
      <protection/>
    </xf>
    <xf numFmtId="2" fontId="3" fillId="0" borderId="10" xfId="59" applyNumberFormat="1" applyFill="1" applyBorder="1" applyAlignment="1">
      <alignment/>
      <protection/>
    </xf>
    <xf numFmtId="2" fontId="3" fillId="0" borderId="10" xfId="59" applyNumberFormat="1" applyBorder="1" applyAlignment="1">
      <alignment/>
      <protection/>
    </xf>
    <xf numFmtId="2" fontId="19" fillId="0" borderId="10" xfId="59" applyNumberFormat="1" applyFont="1" applyBorder="1">
      <alignment/>
      <protection/>
    </xf>
    <xf numFmtId="2" fontId="21" fillId="0" borderId="10" xfId="59" applyNumberFormat="1" applyFont="1" applyBorder="1">
      <alignment/>
      <protection/>
    </xf>
    <xf numFmtId="2" fontId="20" fillId="0" borderId="10" xfId="59" applyNumberFormat="1" applyFont="1" applyBorder="1">
      <alignment/>
      <protection/>
    </xf>
    <xf numFmtId="2" fontId="3" fillId="0" borderId="10" xfId="58" applyNumberFormat="1" applyFont="1" applyFill="1" applyBorder="1" applyAlignment="1">
      <alignment horizontal="right"/>
      <protection/>
    </xf>
    <xf numFmtId="2" fontId="3" fillId="0" borderId="10" xfId="58" applyNumberFormat="1" applyBorder="1">
      <alignment/>
      <protection/>
    </xf>
    <xf numFmtId="0" fontId="4" fillId="0" borderId="10" xfId="57" applyFont="1" applyBorder="1" applyAlignment="1">
      <alignment horizontal="center" vertical="top"/>
      <protection/>
    </xf>
    <xf numFmtId="49" fontId="23" fillId="0" borderId="10" xfId="57" applyNumberFormat="1" applyFont="1" applyFill="1" applyBorder="1" applyAlignment="1">
      <alignment horizontal="center" vertical="top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2" fontId="3" fillId="0" borderId="10" xfId="0" applyNumberFormat="1" applyFont="1" applyBorder="1" applyAlignment="1">
      <alignment horizontal="right"/>
    </xf>
    <xf numFmtId="0" fontId="3" fillId="0" borderId="0" xfId="58" applyFont="1" applyAlignment="1">
      <alignment/>
      <protection/>
    </xf>
    <xf numFmtId="0" fontId="9" fillId="0" borderId="10" xfId="58" applyFont="1" applyBorder="1" applyAlignment="1">
      <alignment vertical="top"/>
      <protection/>
    </xf>
    <xf numFmtId="0" fontId="3" fillId="0" borderId="10" xfId="67" applyFont="1" applyFill="1" applyBorder="1" applyAlignment="1">
      <alignment wrapText="1"/>
      <protection/>
    </xf>
    <xf numFmtId="0" fontId="24" fillId="0" borderId="10" xfId="67" applyFont="1" applyBorder="1" applyAlignment="1">
      <alignment horizontal="center" wrapText="1"/>
      <protection/>
    </xf>
    <xf numFmtId="2" fontId="3" fillId="0" borderId="10" xfId="58" applyNumberFormat="1" applyFont="1" applyBorder="1" applyAlignment="1">
      <alignment/>
      <protection/>
    </xf>
    <xf numFmtId="0" fontId="3" fillId="0" borderId="10" xfId="67" applyFont="1" applyFill="1" applyBorder="1" applyAlignment="1">
      <alignment horizontal="left" wrapText="1"/>
      <protection/>
    </xf>
    <xf numFmtId="0" fontId="3" fillId="0" borderId="10" xfId="67" applyFont="1" applyFill="1" applyBorder="1" applyAlignment="1">
      <alignment horizontal="center" wrapText="1"/>
      <protection/>
    </xf>
    <xf numFmtId="0" fontId="24" fillId="0" borderId="10" xfId="67" applyFont="1" applyFill="1" applyBorder="1" applyAlignment="1">
      <alignment horizontal="center" wrapText="1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58" applyFont="1" applyAlignment="1">
      <alignment/>
      <protection/>
    </xf>
    <xf numFmtId="0" fontId="3" fillId="0" borderId="0" xfId="58" applyFont="1" applyAlignment="1">
      <alignment/>
      <protection/>
    </xf>
    <xf numFmtId="0" fontId="3" fillId="0" borderId="0" xfId="58" applyFont="1" applyAlignment="1">
      <alignment horizontal="right"/>
      <protection/>
    </xf>
    <xf numFmtId="2" fontId="3" fillId="0" borderId="0" xfId="58" applyNumberFormat="1" applyFont="1">
      <alignment/>
      <protection/>
    </xf>
    <xf numFmtId="0" fontId="3" fillId="0" borderId="0" xfId="58" applyAlignment="1">
      <alignment horizontal="right"/>
      <protection/>
    </xf>
    <xf numFmtId="2" fontId="13" fillId="0" borderId="0" xfId="58" applyNumberFormat="1" applyFont="1">
      <alignment/>
      <protection/>
    </xf>
    <xf numFmtId="0" fontId="3" fillId="0" borderId="10" xfId="58" applyFont="1" applyBorder="1">
      <alignment/>
      <protection/>
    </xf>
    <xf numFmtId="2" fontId="13" fillId="0" borderId="10" xfId="58" applyNumberFormat="1" applyFont="1" applyBorder="1">
      <alignment/>
      <protection/>
    </xf>
    <xf numFmtId="2" fontId="4" fillId="34" borderId="10" xfId="58" applyNumberFormat="1" applyFont="1" applyFill="1" applyBorder="1">
      <alignment/>
      <protection/>
    </xf>
    <xf numFmtId="2" fontId="26" fillId="34" borderId="10" xfId="58" applyNumberFormat="1" applyFont="1" applyFill="1" applyBorder="1">
      <alignment/>
      <protection/>
    </xf>
    <xf numFmtId="2" fontId="3" fillId="0" borderId="11" xfId="58" applyNumberFormat="1" applyBorder="1">
      <alignment/>
      <protection/>
    </xf>
    <xf numFmtId="0" fontId="3" fillId="0" borderId="0" xfId="58" applyBorder="1">
      <alignment/>
      <protection/>
    </xf>
    <xf numFmtId="2" fontId="3" fillId="0" borderId="10" xfId="58" applyNumberFormat="1" applyFont="1" applyBorder="1">
      <alignment/>
      <protection/>
    </xf>
    <xf numFmtId="0" fontId="8" fillId="0" borderId="0" xfId="58" applyFont="1">
      <alignment/>
      <protection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3" fillId="0" borderId="0" xfId="56" applyFont="1">
      <alignment/>
      <protection/>
    </xf>
    <xf numFmtId="0" fontId="6" fillId="0" borderId="14" xfId="56" applyFont="1" applyBorder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15" fillId="0" borderId="13" xfId="56" applyFont="1" applyBorder="1" applyAlignment="1">
      <alignment horizontal="left" indent="6"/>
      <protection/>
    </xf>
    <xf numFmtId="0" fontId="3" fillId="0" borderId="0" xfId="56" applyFont="1" applyAlignment="1">
      <alignment/>
      <protection/>
    </xf>
    <xf numFmtId="0" fontId="27" fillId="0" borderId="0" xfId="56" applyFont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15" fillId="0" borderId="0" xfId="56" applyFont="1" applyAlignment="1">
      <alignment horizontal="left"/>
      <protection/>
    </xf>
    <xf numFmtId="0" fontId="15" fillId="0" borderId="0" xfId="56" applyFont="1">
      <alignment/>
      <protection/>
    </xf>
    <xf numFmtId="0" fontId="29" fillId="0" borderId="0" xfId="56" applyFont="1" applyAlignment="1">
      <alignment horizontal="right" vertical="center"/>
      <protection/>
    </xf>
    <xf numFmtId="2" fontId="29" fillId="0" borderId="0" xfId="56" applyNumberFormat="1" applyFont="1" applyAlignment="1">
      <alignment horizontal="center" vertical="center" wrapText="1"/>
      <protection/>
    </xf>
    <xf numFmtId="2" fontId="28" fillId="0" borderId="0" xfId="56" applyNumberFormat="1" applyFont="1" applyAlignment="1">
      <alignment horizontal="center"/>
      <protection/>
    </xf>
    <xf numFmtId="0" fontId="15" fillId="0" borderId="0" xfId="56" applyFont="1" applyAlignment="1">
      <alignment/>
      <protection/>
    </xf>
    <xf numFmtId="0" fontId="15" fillId="0" borderId="0" xfId="58" applyFont="1">
      <alignment/>
      <protection/>
    </xf>
    <xf numFmtId="0" fontId="15" fillId="0" borderId="0" xfId="56" applyFont="1" applyAlignment="1">
      <alignment horizontal="left" indent="4"/>
      <protection/>
    </xf>
    <xf numFmtId="0" fontId="15" fillId="0" borderId="0" xfId="56" applyFont="1" applyAlignment="1">
      <alignment horizontal="right"/>
      <protection/>
    </xf>
    <xf numFmtId="0" fontId="30" fillId="0" borderId="0" xfId="56" applyFont="1" applyBorder="1" applyAlignment="1">
      <alignment horizontal="center" vertical="center"/>
      <protection/>
    </xf>
    <xf numFmtId="0" fontId="28" fillId="0" borderId="0" xfId="56" applyFont="1" applyAlignment="1">
      <alignment horizontal="left"/>
      <protection/>
    </xf>
    <xf numFmtId="0" fontId="31" fillId="0" borderId="0" xfId="56" applyFont="1" applyFill="1" applyAlignment="1">
      <alignment vertical="center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3" fillId="0" borderId="0" xfId="56" applyFont="1" applyAlignment="1">
      <alignment horizontal="left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left" vertical="center" wrapText="1" indent="1"/>
      <protection/>
    </xf>
    <xf numFmtId="4" fontId="15" fillId="0" borderId="10" xfId="56" applyNumberFormat="1" applyFont="1" applyBorder="1" applyAlignment="1">
      <alignment horizontal="center" vertical="center" wrapText="1"/>
      <protection/>
    </xf>
    <xf numFmtId="4" fontId="15" fillId="0" borderId="10" xfId="56" applyNumberFormat="1" applyFont="1" applyBorder="1" applyAlignment="1">
      <alignment horizontal="center" vertical="center"/>
      <protection/>
    </xf>
    <xf numFmtId="4" fontId="32" fillId="0" borderId="10" xfId="56" applyNumberFormat="1" applyFont="1" applyBorder="1" applyAlignment="1">
      <alignment horizontal="center" vertical="center"/>
      <protection/>
    </xf>
    <xf numFmtId="4" fontId="32" fillId="34" borderId="10" xfId="56" applyNumberFormat="1" applyFont="1" applyFill="1" applyBorder="1" applyAlignment="1">
      <alignment horizontal="center" vertical="center"/>
      <protection/>
    </xf>
    <xf numFmtId="2" fontId="3" fillId="0" borderId="0" xfId="56" applyNumberFormat="1" applyFont="1">
      <alignment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0" xfId="56" applyFont="1" applyAlignment="1">
      <alignment horizontal="right" vertical="center"/>
      <protection/>
    </xf>
    <xf numFmtId="0" fontId="25" fillId="0" borderId="0" xfId="56" applyFont="1" applyAlignment="1">
      <alignment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25" fillId="0" borderId="0" xfId="56" applyFont="1" applyBorder="1" applyAlignment="1">
      <alignment vertical="center"/>
      <protection/>
    </xf>
    <xf numFmtId="0" fontId="15" fillId="0" borderId="0" xfId="0" applyFont="1" applyAlignment="1">
      <alignment/>
    </xf>
    <xf numFmtId="0" fontId="15" fillId="0" borderId="0" xfId="57" applyFont="1">
      <alignment/>
      <protection/>
    </xf>
    <xf numFmtId="2" fontId="22" fillId="34" borderId="10" xfId="58" applyNumberFormat="1" applyFont="1" applyFill="1" applyBorder="1">
      <alignment/>
      <protection/>
    </xf>
    <xf numFmtId="4" fontId="32" fillId="0" borderId="10" xfId="56" applyNumberFormat="1" applyFont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wrapText="1"/>
      <protection/>
    </xf>
    <xf numFmtId="0" fontId="3" fillId="0" borderId="10" xfId="67" applyFont="1" applyBorder="1" applyAlignment="1">
      <alignment wrapText="1"/>
      <protection/>
    </xf>
    <xf numFmtId="4" fontId="3" fillId="0" borderId="10" xfId="53" applyNumberFormat="1" applyFont="1" applyFill="1" applyBorder="1" applyAlignment="1">
      <alignment/>
      <protection/>
    </xf>
    <xf numFmtId="4" fontId="3" fillId="34" borderId="10" xfId="53" applyNumberFormat="1" applyFont="1" applyFill="1" applyBorder="1" applyAlignment="1">
      <alignment/>
      <protection/>
    </xf>
    <xf numFmtId="2" fontId="3" fillId="0" borderId="10" xfId="67" applyNumberFormat="1" applyFont="1" applyFill="1" applyBorder="1" applyAlignment="1">
      <alignment/>
      <protection/>
    </xf>
    <xf numFmtId="4" fontId="22" fillId="0" borderId="10" xfId="58" applyNumberFormat="1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>
      <alignment/>
      <protection/>
    </xf>
    <xf numFmtId="0" fontId="15" fillId="0" borderId="0" xfId="58" applyFont="1">
      <alignment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5" xfId="58" applyFont="1" applyFill="1" applyBorder="1" applyAlignment="1">
      <alignment horizontal="center" vertical="center" textRotation="90" wrapText="1"/>
      <protection/>
    </xf>
    <xf numFmtId="0" fontId="3" fillId="0" borderId="16" xfId="58" applyFont="1" applyFill="1" applyBorder="1" applyAlignment="1">
      <alignment horizontal="center" vertical="center" textRotation="90" wrapText="1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3" fillId="0" borderId="18" xfId="58" applyFont="1" applyFill="1" applyBorder="1" applyAlignment="1">
      <alignment horizontal="center" vertical="center"/>
      <protection/>
    </xf>
    <xf numFmtId="0" fontId="3" fillId="0" borderId="19" xfId="58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vertical="top"/>
      <protection/>
    </xf>
    <xf numFmtId="0" fontId="3" fillId="0" borderId="10" xfId="58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4" fontId="3" fillId="0" borderId="10" xfId="70" applyFont="1" applyFill="1" applyBorder="1" applyAlignment="1">
      <alignment horizontal="center" vertical="center" wrapText="1"/>
    </xf>
    <xf numFmtId="2" fontId="3" fillId="0" borderId="0" xfId="58" applyNumberFormat="1" applyFont="1" applyFill="1" applyBorder="1" applyAlignment="1">
      <alignment/>
      <protection/>
    </xf>
    <xf numFmtId="2" fontId="3" fillId="0" borderId="0" xfId="58" applyNumberFormat="1" applyFont="1" applyFill="1" applyBorder="1" applyAlignment="1">
      <alignment horizontal="right"/>
      <protection/>
    </xf>
    <xf numFmtId="2" fontId="3" fillId="0" borderId="0" xfId="67" applyNumberFormat="1" applyFont="1" applyFill="1" applyBorder="1" applyAlignment="1">
      <alignment wrapText="1"/>
      <protection/>
    </xf>
    <xf numFmtId="2" fontId="16" fillId="0" borderId="0" xfId="67" applyNumberFormat="1" applyFont="1" applyFill="1" applyBorder="1" applyAlignment="1">
      <alignment wrapText="1"/>
      <protection/>
    </xf>
    <xf numFmtId="2" fontId="13" fillId="0" borderId="0" xfId="67" applyNumberFormat="1" applyFont="1" applyFill="1" applyBorder="1" applyAlignment="1">
      <alignment/>
      <protection/>
    </xf>
    <xf numFmtId="2" fontId="3" fillId="0" borderId="0" xfId="67" applyNumberFormat="1" applyFont="1" applyBorder="1" applyAlignment="1">
      <alignment/>
      <protection/>
    </xf>
    <xf numFmtId="2" fontId="16" fillId="0" borderId="0" xfId="67" applyNumberFormat="1" applyFont="1" applyFill="1" applyBorder="1" applyAlignment="1">
      <alignment/>
      <protection/>
    </xf>
    <xf numFmtId="0" fontId="3" fillId="0" borderId="0" xfId="60" applyBorder="1">
      <alignment/>
      <protection/>
    </xf>
    <xf numFmtId="2" fontId="22" fillId="0" borderId="0" xfId="67" applyNumberFormat="1" applyFont="1" applyFill="1" applyBorder="1" applyAlignment="1">
      <alignment/>
      <protection/>
    </xf>
    <xf numFmtId="2" fontId="16" fillId="0" borderId="0" xfId="58" applyNumberFormat="1" applyFont="1" applyBorder="1">
      <alignment/>
      <protection/>
    </xf>
    <xf numFmtId="4" fontId="22" fillId="0" borderId="0" xfId="58" applyNumberFormat="1" applyFont="1" applyBorder="1">
      <alignment/>
      <protection/>
    </xf>
    <xf numFmtId="0" fontId="3" fillId="0" borderId="10" xfId="58" applyBorder="1" applyAlignment="1">
      <alignment horizont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1" fontId="9" fillId="35" borderId="11" xfId="58" applyNumberFormat="1" applyFont="1" applyFill="1" applyBorder="1" applyAlignment="1">
      <alignment horizontal="center" vertical="center"/>
      <protection/>
    </xf>
    <xf numFmtId="2" fontId="3" fillId="35" borderId="10" xfId="0" applyNumberFormat="1" applyFont="1" applyFill="1" applyBorder="1" applyAlignment="1">
      <alignment horizontal="right" vertical="center"/>
    </xf>
    <xf numFmtId="0" fontId="3" fillId="0" borderId="0" xfId="58" applyBorder="1" applyAlignment="1">
      <alignment vertical="center"/>
      <protection/>
    </xf>
    <xf numFmtId="0" fontId="3" fillId="0" borderId="0" xfId="58" applyAlignment="1">
      <alignment vertical="center"/>
      <protection/>
    </xf>
    <xf numFmtId="2" fontId="3" fillId="35" borderId="10" xfId="67" applyNumberFormat="1" applyFont="1" applyFill="1" applyBorder="1" applyAlignment="1">
      <alignment vertical="center" wrapText="1"/>
      <protection/>
    </xf>
    <xf numFmtId="2" fontId="24" fillId="35" borderId="10" xfId="67" applyNumberFormat="1" applyFont="1" applyFill="1" applyBorder="1" applyAlignment="1">
      <alignment vertical="center" wrapText="1"/>
      <protection/>
    </xf>
    <xf numFmtId="182" fontId="24" fillId="35" borderId="10" xfId="67" applyNumberFormat="1" applyFont="1" applyFill="1" applyBorder="1" applyAlignment="1">
      <alignment vertical="center" wrapText="1"/>
      <protection/>
    </xf>
    <xf numFmtId="2" fontId="3" fillId="0" borderId="0" xfId="58" applyNumberFormat="1" applyFont="1" applyFill="1" applyBorder="1" applyAlignment="1">
      <alignment vertical="center"/>
      <protection/>
    </xf>
    <xf numFmtId="0" fontId="3" fillId="0" borderId="10" xfId="58" applyBorder="1" applyAlignment="1">
      <alignment/>
      <protection/>
    </xf>
    <xf numFmtId="0" fontId="3" fillId="0" borderId="0" xfId="58" applyAlignment="1">
      <alignment/>
      <protection/>
    </xf>
    <xf numFmtId="2" fontId="19" fillId="0" borderId="10" xfId="59" applyNumberFormat="1" applyFont="1" applyBorder="1" applyAlignment="1">
      <alignment/>
      <protection/>
    </xf>
    <xf numFmtId="0" fontId="3" fillId="0" borderId="0" xfId="58" applyBorder="1" applyAlignment="1">
      <alignment/>
      <protection/>
    </xf>
    <xf numFmtId="2" fontId="21" fillId="0" borderId="10" xfId="59" applyNumberFormat="1" applyFont="1" applyBorder="1" applyAlignment="1">
      <alignment/>
      <protection/>
    </xf>
    <xf numFmtId="2" fontId="20" fillId="0" borderId="10" xfId="59" applyNumberFormat="1" applyFont="1" applyBorder="1" applyAlignment="1">
      <alignment/>
      <protection/>
    </xf>
    <xf numFmtId="0" fontId="3" fillId="0" borderId="0" xfId="60" applyBorder="1" applyAlignment="1">
      <alignment/>
      <protection/>
    </xf>
    <xf numFmtId="2" fontId="16" fillId="0" borderId="0" xfId="58" applyNumberFormat="1" applyFont="1" applyBorder="1" applyAlignment="1">
      <alignment/>
      <protection/>
    </xf>
    <xf numFmtId="4" fontId="22" fillId="0" borderId="0" xfId="58" applyNumberFormat="1" applyFont="1" applyBorder="1" applyAlignment="1">
      <alignment/>
      <protection/>
    </xf>
    <xf numFmtId="2" fontId="24" fillId="35" borderId="10" xfId="0" applyNumberFormat="1" applyFont="1" applyFill="1" applyBorder="1" applyAlignment="1">
      <alignment vertical="center"/>
    </xf>
    <xf numFmtId="0" fontId="3" fillId="0" borderId="10" xfId="58" applyFont="1" applyBorder="1">
      <alignment/>
      <protection/>
    </xf>
    <xf numFmtId="0" fontId="22" fillId="0" borderId="20" xfId="56" applyFont="1" applyBorder="1" applyAlignment="1">
      <alignment horizontal="right" vertical="center" wrapText="1" indent="3"/>
      <protection/>
    </xf>
    <xf numFmtId="0" fontId="22" fillId="0" borderId="16" xfId="56" applyFont="1" applyBorder="1" applyAlignment="1">
      <alignment horizontal="right" vertical="center" wrapText="1" indent="3"/>
      <protection/>
    </xf>
    <xf numFmtId="0" fontId="3" fillId="0" borderId="20" xfId="56" applyFont="1" applyBorder="1" applyAlignment="1">
      <alignment horizontal="right" vertical="center" wrapText="1" indent="3"/>
      <protection/>
    </xf>
    <xf numFmtId="0" fontId="3" fillId="0" borderId="16" xfId="56" applyFont="1" applyBorder="1" applyAlignment="1">
      <alignment horizontal="right" vertical="center" wrapText="1" indent="3"/>
      <protection/>
    </xf>
    <xf numFmtId="0" fontId="22" fillId="34" borderId="20" xfId="56" applyFont="1" applyFill="1" applyBorder="1" applyAlignment="1">
      <alignment horizontal="right" vertical="center" wrapText="1" indent="3"/>
      <protection/>
    </xf>
    <xf numFmtId="0" fontId="22" fillId="34" borderId="16" xfId="56" applyFont="1" applyFill="1" applyBorder="1" applyAlignment="1">
      <alignment horizontal="right" vertical="center" wrapText="1" indent="3"/>
      <protection/>
    </xf>
    <xf numFmtId="0" fontId="3" fillId="0" borderId="20" xfId="58" applyFont="1" applyBorder="1" applyAlignment="1">
      <alignment horizontal="right"/>
      <protection/>
    </xf>
    <xf numFmtId="0" fontId="3" fillId="0" borderId="16" xfId="58" applyFont="1" applyBorder="1" applyAlignment="1">
      <alignment horizontal="right"/>
      <protection/>
    </xf>
    <xf numFmtId="0" fontId="22" fillId="34" borderId="20" xfId="58" applyFont="1" applyFill="1" applyBorder="1" applyAlignment="1">
      <alignment horizontal="right"/>
      <protection/>
    </xf>
    <xf numFmtId="0" fontId="22" fillId="34" borderId="16" xfId="58" applyFont="1" applyFill="1" applyBorder="1" applyAlignment="1">
      <alignment horizontal="right"/>
      <protection/>
    </xf>
    <xf numFmtId="0" fontId="22" fillId="0" borderId="20" xfId="58" applyFont="1" applyBorder="1" applyAlignment="1">
      <alignment horizontal="right"/>
      <protection/>
    </xf>
    <xf numFmtId="0" fontId="22" fillId="0" borderId="16" xfId="58" applyFont="1" applyBorder="1" applyAlignment="1">
      <alignment horizontal="right"/>
      <protection/>
    </xf>
    <xf numFmtId="0" fontId="3" fillId="0" borderId="20" xfId="58" applyFont="1" applyBorder="1" applyAlignment="1">
      <alignment horizontal="right"/>
      <protection/>
    </xf>
    <xf numFmtId="0" fontId="3" fillId="0" borderId="16" xfId="58" applyFont="1" applyBorder="1" applyAlignment="1">
      <alignment horizontal="right"/>
      <protection/>
    </xf>
    <xf numFmtId="0" fontId="3" fillId="0" borderId="20" xfId="58" applyBorder="1" applyAlignment="1">
      <alignment horizontal="right"/>
      <protection/>
    </xf>
    <xf numFmtId="0" fontId="3" fillId="0" borderId="16" xfId="58" applyBorder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1" xfId="58" applyFill="1" applyBorder="1" applyAlignment="1">
      <alignment horizontal="center" vertical="center" wrapText="1"/>
      <protection/>
    </xf>
    <xf numFmtId="0" fontId="3" fillId="0" borderId="21" xfId="58" applyFill="1" applyBorder="1" applyAlignment="1">
      <alignment horizontal="center" vertical="center"/>
      <protection/>
    </xf>
    <xf numFmtId="0" fontId="3" fillId="0" borderId="11" xfId="58" applyFill="1" applyBorder="1" applyAlignment="1">
      <alignment horizontal="center" vertical="center"/>
      <protection/>
    </xf>
    <xf numFmtId="0" fontId="3" fillId="0" borderId="21" xfId="58" applyFill="1" applyBorder="1" applyAlignment="1">
      <alignment horizontal="center" vertical="center" wrapText="1"/>
      <protection/>
    </xf>
    <xf numFmtId="0" fontId="3" fillId="0" borderId="20" xfId="58" applyFill="1" applyBorder="1" applyAlignment="1">
      <alignment horizontal="center"/>
      <protection/>
    </xf>
    <xf numFmtId="0" fontId="3" fillId="0" borderId="22" xfId="58" applyFill="1" applyBorder="1" applyAlignment="1">
      <alignment horizontal="center"/>
      <protection/>
    </xf>
    <xf numFmtId="0" fontId="3" fillId="0" borderId="16" xfId="58" applyFill="1" applyBorder="1" applyAlignment="1">
      <alignment horizontal="center"/>
      <protection/>
    </xf>
    <xf numFmtId="0" fontId="4" fillId="0" borderId="20" xfId="58" applyFont="1" applyBorder="1" applyAlignment="1">
      <alignment horizontal="right"/>
      <protection/>
    </xf>
    <xf numFmtId="0" fontId="4" fillId="0" borderId="16" xfId="58" applyFont="1" applyBorder="1" applyAlignment="1">
      <alignment horizontal="right"/>
      <protection/>
    </xf>
    <xf numFmtId="0" fontId="9" fillId="0" borderId="0" xfId="59" applyFont="1" applyBorder="1">
      <alignment/>
      <protection/>
    </xf>
    <xf numFmtId="0" fontId="3" fillId="0" borderId="0" xfId="58" applyBorder="1">
      <alignment/>
      <protection/>
    </xf>
    <xf numFmtId="0" fontId="3" fillId="0" borderId="0" xfId="58" applyFont="1" applyBorder="1">
      <alignment/>
      <protection/>
    </xf>
    <xf numFmtId="0" fontId="17" fillId="0" borderId="20" xfId="60" applyFont="1" applyBorder="1" applyAlignment="1">
      <alignment horizontal="right" wrapText="1"/>
      <protection/>
    </xf>
    <xf numFmtId="0" fontId="17" fillId="0" borderId="22" xfId="60" applyFont="1" applyBorder="1" applyAlignment="1">
      <alignment horizontal="right" wrapText="1"/>
      <protection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20" xfId="59" applyFont="1" applyBorder="1" applyAlignment="1">
      <alignment horizontal="right" wrapText="1"/>
      <protection/>
    </xf>
    <xf numFmtId="0" fontId="9" fillId="0" borderId="22" xfId="59" applyFont="1" applyBorder="1" applyAlignment="1">
      <alignment horizontal="right" wrapText="1"/>
      <protection/>
    </xf>
    <xf numFmtId="0" fontId="20" fillId="0" borderId="10" xfId="59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9" fillId="0" borderId="0" xfId="59" applyFont="1" applyBorder="1" applyAlignment="1">
      <alignment horizontal="right"/>
      <protection/>
    </xf>
    <xf numFmtId="0" fontId="9" fillId="0" borderId="0" xfId="59" applyFont="1" applyBorder="1" applyAlignment="1">
      <alignment horizontal="left"/>
      <protection/>
    </xf>
    <xf numFmtId="4" fontId="4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10" xfId="58" applyFont="1" applyFill="1" applyBorder="1" applyAlignment="1">
      <alignment horizontal="center" vertical="center" textRotation="88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5" xfId="58" applyFont="1" applyFill="1" applyBorder="1" applyAlignment="1">
      <alignment horizontal="center" vertical="center" textRotation="90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0" fillId="0" borderId="0" xfId="58" applyFont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3" fillId="0" borderId="21" xfId="58" applyFont="1" applyFill="1" applyBorder="1" applyAlignment="1">
      <alignment vertical="center" textRotation="90" wrapText="1"/>
      <protection/>
    </xf>
    <xf numFmtId="0" fontId="3" fillId="0" borderId="11" xfId="58" applyFont="1" applyFill="1" applyBorder="1" applyAlignment="1">
      <alignment vertical="center" textRotation="90" wrapText="1"/>
      <protection/>
    </xf>
    <xf numFmtId="0" fontId="3" fillId="0" borderId="21" xfId="58" applyFont="1" applyFill="1" applyBorder="1" applyAlignment="1">
      <alignment horizontal="center" vertical="center" textRotation="90" wrapText="1"/>
      <protection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4" xfId="5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7" fillId="0" borderId="16" xfId="60" applyFont="1" applyBorder="1" applyAlignment="1">
      <alignment horizontal="right" wrapText="1"/>
      <protection/>
    </xf>
    <xf numFmtId="0" fontId="9" fillId="0" borderId="16" xfId="59" applyFont="1" applyBorder="1" applyAlignment="1">
      <alignment horizontal="right" wrapText="1"/>
      <protection/>
    </xf>
    <xf numFmtId="0" fontId="3" fillId="0" borderId="27" xfId="58" applyFont="1" applyFill="1" applyBorder="1" applyAlignment="1">
      <alignment horizontal="center" vertical="center"/>
      <protection/>
    </xf>
    <xf numFmtId="0" fontId="3" fillId="0" borderId="19" xfId="58" applyBorder="1" applyAlignment="1">
      <alignment horizontal="center" vertical="center"/>
      <protection/>
    </xf>
    <xf numFmtId="0" fontId="20" fillId="0" borderId="20" xfId="59" applyFont="1" applyBorder="1" applyAlignment="1">
      <alignment horizontal="right"/>
      <protection/>
    </xf>
    <xf numFmtId="0" fontId="20" fillId="0" borderId="22" xfId="59" applyFont="1" applyBorder="1" applyAlignment="1">
      <alignment horizontal="right"/>
      <protection/>
    </xf>
    <xf numFmtId="0" fontId="20" fillId="0" borderId="16" xfId="59" applyFont="1" applyBorder="1" applyAlignment="1">
      <alignment horizontal="right"/>
      <protection/>
    </xf>
    <xf numFmtId="0" fontId="3" fillId="0" borderId="0" xfId="58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9" fillId="0" borderId="0" xfId="59" applyFont="1" applyBorder="1" applyAlignment="1">
      <alignment/>
      <protection/>
    </xf>
    <xf numFmtId="0" fontId="71" fillId="0" borderId="20" xfId="67" applyFont="1" applyBorder="1" applyAlignment="1">
      <alignment horizontal="right" vertical="center" wrapText="1"/>
      <protection/>
    </xf>
    <xf numFmtId="0" fontId="71" fillId="0" borderId="16" xfId="67" applyFont="1" applyBorder="1" applyAlignment="1">
      <alignment horizontal="right" vertical="center" wrapText="1"/>
      <protection/>
    </xf>
  </cellXfs>
  <cellStyles count="61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rmal 3" xfId="51"/>
    <cellStyle name="Normal 4" xfId="52"/>
    <cellStyle name="Normal_Sheet1" xfId="53"/>
    <cellStyle name="Normal_Tāme" xfId="54"/>
    <cellStyle name="Nosaukums" xfId="55"/>
    <cellStyle name="Parastais_pielikums2" xfId="56"/>
    <cellStyle name="Parastais_Tame" xfId="57"/>
    <cellStyle name="Parastais_Tame_1" xfId="58"/>
    <cellStyle name="Parastais_Tame_Fasāde_Policija" xfId="59"/>
    <cellStyle name="Parastais_Tame_Tame" xfId="60"/>
    <cellStyle name="Pārbaudes šūna" xfId="61"/>
    <cellStyle name="Paskaidrojošs teksts" xfId="62"/>
    <cellStyle name="Piezīme" xfId="63"/>
    <cellStyle name="Percent" xfId="64"/>
    <cellStyle name="Saistītā šūna" xfId="65"/>
    <cellStyle name="Slikts" xfId="66"/>
    <cellStyle name="Style 1" xfId="67"/>
    <cellStyle name="Currency" xfId="68"/>
    <cellStyle name="Currency [0]" xfId="69"/>
    <cellStyle name="Valūta_pielikums2" xfId="70"/>
    <cellStyle name="Virsraksts 1" xfId="71"/>
    <cellStyle name="Virsraksts 2" xfId="72"/>
    <cellStyle name="Virsraksts 3" xfId="73"/>
    <cellStyle name="Virsraksts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4.00390625" style="86" customWidth="1"/>
    <col min="2" max="2" width="16.00390625" style="86" customWidth="1"/>
    <col min="3" max="3" width="50.8515625" style="86" customWidth="1"/>
    <col min="4" max="4" width="16.00390625" style="86" customWidth="1"/>
    <col min="5" max="16384" width="9.140625" style="86" customWidth="1"/>
  </cols>
  <sheetData>
    <row r="1" ht="12.75">
      <c r="C1" s="86" t="s">
        <v>234</v>
      </c>
    </row>
    <row r="2" ht="24.75" customHeight="1"/>
    <row r="3" spans="3:4" ht="12.75">
      <c r="C3" s="87" t="s">
        <v>235</v>
      </c>
      <c r="D3" s="88" t="s">
        <v>236</v>
      </c>
    </row>
    <row r="4" spans="3:4" ht="24.75" customHeight="1">
      <c r="C4" s="89" t="s">
        <v>237</v>
      </c>
      <c r="D4" s="88"/>
    </row>
    <row r="5" spans="1:8" ht="24.75" customHeight="1">
      <c r="A5" s="90"/>
      <c r="B5" s="90"/>
      <c r="C5" s="91" t="s">
        <v>238</v>
      </c>
      <c r="G5" s="92"/>
      <c r="H5" s="92"/>
    </row>
    <row r="6" spans="1:8" ht="15">
      <c r="A6" s="93"/>
      <c r="B6" s="94"/>
      <c r="C6" s="95"/>
      <c r="D6" s="96"/>
      <c r="G6" s="92"/>
      <c r="H6" s="97"/>
    </row>
    <row r="7" spans="1:4" ht="14.25">
      <c r="A7" s="93"/>
      <c r="B7" s="94"/>
      <c r="C7" s="94"/>
      <c r="D7" s="98"/>
    </row>
    <row r="8" spans="2:4" ht="14.25">
      <c r="B8" s="99" t="s">
        <v>343</v>
      </c>
      <c r="C8" s="100"/>
      <c r="D8" s="98"/>
    </row>
    <row r="9" spans="2:4" ht="14.25">
      <c r="B9" s="125" t="s">
        <v>22</v>
      </c>
      <c r="C9" s="100"/>
      <c r="D9" s="98"/>
    </row>
    <row r="10" spans="2:4" ht="14.25">
      <c r="B10" s="125" t="s">
        <v>23</v>
      </c>
      <c r="C10" s="101"/>
      <c r="D10" s="98"/>
    </row>
    <row r="11" spans="2:4" ht="14.25">
      <c r="B11" s="126" t="s">
        <v>354</v>
      </c>
      <c r="C11" s="98"/>
      <c r="D11" s="102"/>
    </row>
    <row r="12" spans="1:4" ht="14.25">
      <c r="A12" s="103"/>
      <c r="B12" s="137" t="s">
        <v>356</v>
      </c>
      <c r="C12" s="100"/>
      <c r="D12" s="90"/>
    </row>
    <row r="13" spans="2:4" ht="14.25">
      <c r="B13" s="86" t="s">
        <v>355</v>
      </c>
      <c r="C13" s="98"/>
      <c r="D13" s="104"/>
    </row>
    <row r="14" spans="2:7" ht="24.75" customHeight="1">
      <c r="B14" s="105"/>
      <c r="C14" s="106" t="s">
        <v>239</v>
      </c>
      <c r="D14" s="105"/>
      <c r="E14" s="107"/>
      <c r="G14" s="108"/>
    </row>
    <row r="15" spans="2:4" ht="34.5" customHeight="1">
      <c r="B15" s="146" t="s">
        <v>240</v>
      </c>
      <c r="C15" s="147" t="s">
        <v>241</v>
      </c>
      <c r="D15" s="146" t="s">
        <v>242</v>
      </c>
    </row>
    <row r="16" spans="2:4" ht="25.5" customHeight="1">
      <c r="B16" s="109" t="s">
        <v>243</v>
      </c>
      <c r="C16" s="110" t="s">
        <v>245</v>
      </c>
      <c r="D16" s="111"/>
    </row>
    <row r="17" spans="2:4" ht="25.5" customHeight="1">
      <c r="B17" s="183" t="s">
        <v>363</v>
      </c>
      <c r="C17" s="184"/>
      <c r="D17" s="128"/>
    </row>
    <row r="18" spans="2:4" ht="25.5" customHeight="1">
      <c r="B18" s="258" t="s">
        <v>244</v>
      </c>
      <c r="C18" s="259"/>
      <c r="D18" s="112"/>
    </row>
    <row r="19" spans="2:4" ht="25.5" customHeight="1">
      <c r="B19" s="183" t="s">
        <v>360</v>
      </c>
      <c r="C19" s="184"/>
      <c r="D19" s="113"/>
    </row>
    <row r="20" spans="2:4" ht="25.5" customHeight="1">
      <c r="B20" s="185" t="s">
        <v>180</v>
      </c>
      <c r="C20" s="186"/>
      <c r="D20" s="112"/>
    </row>
    <row r="21" spans="2:5" ht="25.5" customHeight="1">
      <c r="B21" s="187" t="s">
        <v>361</v>
      </c>
      <c r="C21" s="188"/>
      <c r="D21" s="114"/>
      <c r="E21" s="115"/>
    </row>
    <row r="22" ht="12.75">
      <c r="B22" s="116"/>
    </row>
    <row r="23" spans="2:4" ht="12.75">
      <c r="B23" s="117"/>
      <c r="C23" s="118"/>
      <c r="D23" s="119"/>
    </row>
    <row r="24" spans="3:4" ht="12.75">
      <c r="C24" s="120"/>
      <c r="D24" s="121"/>
    </row>
    <row r="25" ht="12.75">
      <c r="C25" s="123" t="s">
        <v>352</v>
      </c>
    </row>
    <row r="26" ht="12.75">
      <c r="C26" s="122"/>
    </row>
    <row r="27" ht="12.75">
      <c r="C27" s="123" t="s">
        <v>353</v>
      </c>
    </row>
    <row r="28" spans="3:4" ht="12.75">
      <c r="C28" s="124"/>
      <c r="D28" s="121"/>
    </row>
    <row r="29" ht="12.75">
      <c r="D29" s="121"/>
    </row>
  </sheetData>
  <sheetProtection/>
  <mergeCells count="5">
    <mergeCell ref="B17:C17"/>
    <mergeCell ref="B20:C20"/>
    <mergeCell ref="B21:C21"/>
    <mergeCell ref="B18:C18"/>
    <mergeCell ref="B19:C19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28125" style="24" customWidth="1"/>
    <col min="2" max="2" width="45.7109375" style="24" customWidth="1"/>
    <col min="3" max="3" width="15.28125" style="24" bestFit="1" customWidth="1"/>
    <col min="4" max="6" width="10.7109375" style="24" customWidth="1"/>
    <col min="7" max="7" width="11.57421875" style="24" customWidth="1"/>
    <col min="8" max="16384" width="9.140625" style="24" customWidth="1"/>
  </cols>
  <sheetData>
    <row r="1" spans="1:13" ht="20.25">
      <c r="A1" s="67" t="s">
        <v>226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spans="1:13" ht="12.75">
      <c r="A3" s="2" t="s">
        <v>21</v>
      </c>
      <c r="F3" s="22"/>
      <c r="G3" s="22"/>
      <c r="H3" s="22"/>
      <c r="I3" s="22"/>
      <c r="L3" s="22"/>
      <c r="M3" s="22"/>
    </row>
    <row r="4" spans="1:11" s="25" customFormat="1" ht="12.75">
      <c r="A4" s="2" t="s">
        <v>22</v>
      </c>
      <c r="H4" s="68"/>
      <c r="I4" s="68"/>
      <c r="J4" s="199"/>
      <c r="K4" s="199"/>
    </row>
    <row r="5" spans="1:15" ht="12.75">
      <c r="A5" s="2" t="s">
        <v>23</v>
      </c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2" s="86" customFormat="1" ht="14.25">
      <c r="A6" s="98" t="s">
        <v>354</v>
      </c>
      <c r="B6" s="102"/>
    </row>
    <row r="7" spans="1:3" s="86" customFormat="1" ht="14.25">
      <c r="A7" s="137" t="s">
        <v>356</v>
      </c>
      <c r="B7" s="100"/>
      <c r="C7" s="90"/>
    </row>
    <row r="8" spans="1:3" s="86" customFormat="1" ht="14.25">
      <c r="A8" s="137" t="s">
        <v>355</v>
      </c>
      <c r="B8" s="100"/>
      <c r="C8" s="90"/>
    </row>
    <row r="9" spans="1:3" s="86" customFormat="1" ht="14.25">
      <c r="A9" s="137"/>
      <c r="B9" s="100"/>
      <c r="C9" s="90"/>
    </row>
    <row r="10" spans="2:15" ht="12.75">
      <c r="B10" s="69" t="s">
        <v>227</v>
      </c>
      <c r="C10" s="70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2:3" ht="12.75">
      <c r="B11" s="71" t="s">
        <v>228</v>
      </c>
      <c r="C11" s="72"/>
    </row>
    <row r="12" ht="12.75">
      <c r="B12" s="71"/>
    </row>
    <row r="13" spans="1:7" ht="12.75">
      <c r="A13" s="200" t="s">
        <v>359</v>
      </c>
      <c r="B13" s="202" t="s">
        <v>5</v>
      </c>
      <c r="C13" s="204" t="s">
        <v>229</v>
      </c>
      <c r="D13" s="205" t="s">
        <v>230</v>
      </c>
      <c r="E13" s="206"/>
      <c r="F13" s="206"/>
      <c r="G13" s="207"/>
    </row>
    <row r="14" spans="1:7" ht="34.5" customHeight="1">
      <c r="A14" s="201"/>
      <c r="B14" s="203"/>
      <c r="C14" s="201"/>
      <c r="D14" s="145" t="s">
        <v>175</v>
      </c>
      <c r="E14" s="145" t="s">
        <v>171</v>
      </c>
      <c r="F14" s="145" t="s">
        <v>172</v>
      </c>
      <c r="G14" s="145" t="s">
        <v>174</v>
      </c>
    </row>
    <row r="15" spans="1:7" ht="12.75">
      <c r="A15" s="159">
        <v>1</v>
      </c>
      <c r="B15" s="73" t="s">
        <v>10</v>
      </c>
      <c r="C15" s="50"/>
      <c r="D15" s="50"/>
      <c r="E15" s="50"/>
      <c r="F15" s="50"/>
      <c r="G15" s="74"/>
    </row>
    <row r="16" spans="1:7" ht="12.75">
      <c r="A16" s="159">
        <v>2</v>
      </c>
      <c r="B16" s="73" t="s">
        <v>185</v>
      </c>
      <c r="C16" s="50"/>
      <c r="D16" s="50"/>
      <c r="E16" s="50"/>
      <c r="F16" s="50"/>
      <c r="G16" s="74"/>
    </row>
    <row r="17" spans="1:7" ht="12.75">
      <c r="A17" s="159">
        <v>3</v>
      </c>
      <c r="B17" s="73" t="s">
        <v>231</v>
      </c>
      <c r="C17" s="50"/>
      <c r="D17" s="50"/>
      <c r="E17" s="50"/>
      <c r="F17" s="50"/>
      <c r="G17" s="74"/>
    </row>
    <row r="18" spans="1:7" ht="12.75">
      <c r="A18" s="208" t="s">
        <v>178</v>
      </c>
      <c r="B18" s="209"/>
      <c r="C18" s="75"/>
      <c r="D18" s="75"/>
      <c r="E18" s="75"/>
      <c r="F18" s="75"/>
      <c r="G18" s="76"/>
    </row>
    <row r="19" spans="1:7" ht="12.75">
      <c r="A19" s="195" t="s">
        <v>348</v>
      </c>
      <c r="B19" s="196"/>
      <c r="C19" s="77"/>
      <c r="D19" s="78"/>
      <c r="E19" s="78"/>
      <c r="F19" s="78"/>
      <c r="G19" s="78"/>
    </row>
    <row r="20" spans="1:7" ht="12.75">
      <c r="A20" s="195" t="s">
        <v>349</v>
      </c>
      <c r="B20" s="196"/>
      <c r="C20" s="50"/>
      <c r="D20" s="78"/>
      <c r="E20" s="78"/>
      <c r="F20" s="78"/>
      <c r="G20" s="78"/>
    </row>
    <row r="21" spans="1:7" ht="12.75">
      <c r="A21" s="197" t="s">
        <v>232</v>
      </c>
      <c r="B21" s="198"/>
      <c r="C21" s="50"/>
      <c r="D21" s="78"/>
      <c r="E21" s="78"/>
      <c r="F21" s="78"/>
      <c r="G21" s="78"/>
    </row>
    <row r="22" spans="1:7" ht="12.75">
      <c r="A22" s="193" t="s">
        <v>362</v>
      </c>
      <c r="B22" s="194"/>
      <c r="C22" s="134"/>
      <c r="D22" s="78"/>
      <c r="E22" s="78"/>
      <c r="F22" s="78"/>
      <c r="G22" s="78"/>
    </row>
    <row r="23" spans="1:7" ht="12.75">
      <c r="A23" s="189" t="s">
        <v>180</v>
      </c>
      <c r="B23" s="190"/>
      <c r="C23" s="79"/>
      <c r="D23" s="78"/>
      <c r="E23" s="78"/>
      <c r="F23" s="78"/>
      <c r="G23" s="78"/>
    </row>
    <row r="24" spans="1:7" ht="12.75">
      <c r="A24" s="191" t="s">
        <v>233</v>
      </c>
      <c r="B24" s="192"/>
      <c r="C24" s="127"/>
      <c r="D24" s="78"/>
      <c r="E24" s="78"/>
      <c r="F24" s="78"/>
      <c r="G24" s="78"/>
    </row>
    <row r="25" spans="1:7" ht="12.75">
      <c r="A25" s="78"/>
      <c r="B25" s="78"/>
      <c r="C25" s="78"/>
      <c r="D25" s="78"/>
      <c r="E25" s="78"/>
      <c r="F25" s="78"/>
      <c r="G25" s="78"/>
    </row>
    <row r="26" spans="1:7" ht="12.75">
      <c r="A26" s="78"/>
      <c r="B26" s="135" t="s">
        <v>350</v>
      </c>
      <c r="C26" s="78"/>
      <c r="D26" s="78"/>
      <c r="E26" s="78"/>
      <c r="F26" s="78"/>
      <c r="G26" s="78"/>
    </row>
    <row r="28" ht="12.75">
      <c r="B28" s="136" t="s">
        <v>351</v>
      </c>
    </row>
    <row r="29" ht="12.75">
      <c r="B29" s="136" t="s">
        <v>346</v>
      </c>
    </row>
    <row r="31" ht="15.75">
      <c r="B31" s="80"/>
    </row>
    <row r="32" ht="15.75">
      <c r="B32" s="80"/>
    </row>
    <row r="33" ht="15.75">
      <c r="B33" s="80"/>
    </row>
  </sheetData>
  <sheetProtection/>
  <mergeCells count="12">
    <mergeCell ref="J4:K4"/>
    <mergeCell ref="A13:A14"/>
    <mergeCell ref="B13:B14"/>
    <mergeCell ref="C13:C14"/>
    <mergeCell ref="D13:G13"/>
    <mergeCell ref="A18:B18"/>
    <mergeCell ref="A23:B23"/>
    <mergeCell ref="A24:B24"/>
    <mergeCell ref="A22:B22"/>
    <mergeCell ref="A19:B19"/>
    <mergeCell ref="A20:B20"/>
    <mergeCell ref="A21:B21"/>
  </mergeCells>
  <printOptions/>
  <pageMargins left="0.5905511811023623" right="0.5905511811023623" top="0.984251968503937" bottom="0.7874015748031497" header="0" footer="0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2"/>
  <sheetViews>
    <sheetView showZeros="0" zoomScale="93" zoomScaleNormal="93" zoomScalePageLayoutView="0" workbookViewId="0" topLeftCell="A97">
      <selection activeCell="A96" sqref="A96:J96"/>
    </sheetView>
  </sheetViews>
  <sheetFormatPr defaultColWidth="9.140625" defaultRowHeight="15"/>
  <cols>
    <col min="1" max="1" width="4.8515625" style="24" customWidth="1"/>
    <col min="2" max="2" width="33.57421875" style="24" customWidth="1"/>
    <col min="3" max="3" width="4.00390625" style="24" bestFit="1" customWidth="1"/>
    <col min="4" max="4" width="7.8515625" style="167" customWidth="1"/>
    <col min="5" max="5" width="8.140625" style="24" customWidth="1"/>
    <col min="6" max="6" width="8.8515625" style="24" customWidth="1"/>
    <col min="7" max="7" width="8.00390625" style="24" customWidth="1"/>
    <col min="8" max="10" width="8.8515625" style="24" customWidth="1"/>
    <col min="11" max="11" width="8.00390625" style="24" customWidth="1"/>
    <col min="12" max="14" width="8.8515625" style="24" customWidth="1"/>
    <col min="15" max="15" width="9.421875" style="24" customWidth="1"/>
    <col min="16" max="16384" width="9.140625" style="24" customWidth="1"/>
  </cols>
  <sheetData>
    <row r="2" spans="1:13" ht="12.75">
      <c r="A2" s="2" t="s">
        <v>21</v>
      </c>
      <c r="B2" s="23"/>
      <c r="C2" s="22"/>
      <c r="D2" s="160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" t="s">
        <v>22</v>
      </c>
      <c r="B3" s="23"/>
      <c r="C3" s="25"/>
      <c r="D3" s="161"/>
      <c r="E3" s="25"/>
      <c r="F3" s="25"/>
      <c r="G3" s="25"/>
      <c r="H3" s="25"/>
      <c r="I3" s="25"/>
      <c r="J3" s="25"/>
      <c r="K3" s="25"/>
      <c r="L3" s="25"/>
      <c r="M3" s="25"/>
    </row>
    <row r="4" spans="1:15" s="25" customFormat="1" ht="12.75">
      <c r="A4" s="2" t="s">
        <v>23</v>
      </c>
      <c r="D4" s="161"/>
      <c r="N4" s="26"/>
      <c r="O4" s="26"/>
    </row>
    <row r="5" spans="1:4" s="86" customFormat="1" ht="14.25">
      <c r="A5" s="98" t="s">
        <v>354</v>
      </c>
      <c r="B5" s="102"/>
      <c r="D5" s="162"/>
    </row>
    <row r="6" spans="1:4" s="86" customFormat="1" ht="14.25">
      <c r="A6" s="137" t="s">
        <v>356</v>
      </c>
      <c r="B6" s="100"/>
      <c r="C6" s="90"/>
      <c r="D6" s="162"/>
    </row>
    <row r="7" spans="1:15" s="25" customFormat="1" ht="12.75">
      <c r="A7" s="2" t="s">
        <v>355</v>
      </c>
      <c r="D7" s="161"/>
      <c r="N7" s="26"/>
      <c r="O7" s="26"/>
    </row>
    <row r="8" spans="1:15" ht="12.75">
      <c r="A8" s="8"/>
      <c r="B8" s="22"/>
      <c r="C8" s="25"/>
      <c r="D8" s="161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25"/>
      <c r="B9" s="22"/>
      <c r="C9" s="25"/>
      <c r="D9" s="16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20.25">
      <c r="A10" s="225" t="s">
        <v>183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</row>
    <row r="11" spans="1:15" ht="18">
      <c r="A11" s="232" t="s">
        <v>10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</row>
    <row r="12" spans="1:15" s="23" customFormat="1" ht="12.75">
      <c r="A12" s="25"/>
      <c r="B12" s="27"/>
      <c r="C12" s="27"/>
      <c r="D12" s="163"/>
      <c r="E12" s="27"/>
      <c r="F12" s="27"/>
      <c r="G12" s="27"/>
      <c r="H12" s="27"/>
      <c r="I12" s="27"/>
      <c r="J12" s="27"/>
      <c r="K12" s="28" t="s">
        <v>164</v>
      </c>
      <c r="M12" s="223"/>
      <c r="N12" s="224"/>
      <c r="O12" s="25" t="s">
        <v>165</v>
      </c>
    </row>
    <row r="13" spans="1:15" ht="12.75">
      <c r="A13" s="22"/>
      <c r="B13" s="29"/>
      <c r="C13" s="22"/>
      <c r="D13" s="16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/>
      <c r="C14" s="22"/>
      <c r="D14" s="160"/>
      <c r="E14" s="22"/>
      <c r="F14" s="22"/>
      <c r="G14" s="22"/>
      <c r="H14" s="22"/>
      <c r="I14" s="22"/>
      <c r="J14" s="22"/>
      <c r="K14" s="22"/>
      <c r="L14" s="135" t="s">
        <v>347</v>
      </c>
      <c r="M14" s="22"/>
      <c r="N14" s="30"/>
      <c r="O14" s="30"/>
    </row>
    <row r="15" spans="1:15" ht="12.75">
      <c r="A15" s="226" t="s">
        <v>0</v>
      </c>
      <c r="B15" s="227" t="s">
        <v>1</v>
      </c>
      <c r="C15" s="228" t="s">
        <v>2</v>
      </c>
      <c r="D15" s="229" t="s">
        <v>3</v>
      </c>
      <c r="E15" s="230" t="s">
        <v>166</v>
      </c>
      <c r="F15" s="227"/>
      <c r="G15" s="227"/>
      <c r="H15" s="227"/>
      <c r="I15" s="227"/>
      <c r="J15" s="231"/>
      <c r="K15" s="230" t="s">
        <v>167</v>
      </c>
      <c r="L15" s="227"/>
      <c r="M15" s="227"/>
      <c r="N15" s="227"/>
      <c r="O15" s="227"/>
    </row>
    <row r="16" spans="1:15" ht="65.25" customHeight="1">
      <c r="A16" s="226"/>
      <c r="B16" s="227"/>
      <c r="C16" s="228"/>
      <c r="D16" s="229"/>
      <c r="E16" s="140" t="s">
        <v>168</v>
      </c>
      <c r="F16" s="138" t="s">
        <v>169</v>
      </c>
      <c r="G16" s="138" t="s">
        <v>170</v>
      </c>
      <c r="H16" s="138" t="s">
        <v>171</v>
      </c>
      <c r="I16" s="138" t="s">
        <v>172</v>
      </c>
      <c r="J16" s="139" t="s">
        <v>173</v>
      </c>
      <c r="K16" s="140" t="s">
        <v>174</v>
      </c>
      <c r="L16" s="138" t="s">
        <v>175</v>
      </c>
      <c r="M16" s="138" t="s">
        <v>171</v>
      </c>
      <c r="N16" s="138" t="s">
        <v>172</v>
      </c>
      <c r="O16" s="138" t="s">
        <v>176</v>
      </c>
    </row>
    <row r="17" spans="1:15" ht="13.5" thickBot="1">
      <c r="A17" s="141">
        <v>1</v>
      </c>
      <c r="B17" s="141">
        <v>2</v>
      </c>
      <c r="C17" s="141">
        <v>3</v>
      </c>
      <c r="D17" s="142">
        <v>4</v>
      </c>
      <c r="E17" s="143">
        <v>5</v>
      </c>
      <c r="F17" s="141">
        <v>6</v>
      </c>
      <c r="G17" s="141">
        <v>7</v>
      </c>
      <c r="H17" s="141">
        <v>8</v>
      </c>
      <c r="I17" s="141">
        <v>9</v>
      </c>
      <c r="J17" s="142">
        <v>10</v>
      </c>
      <c r="K17" s="143">
        <v>11</v>
      </c>
      <c r="L17" s="141">
        <v>12</v>
      </c>
      <c r="M17" s="141">
        <v>13</v>
      </c>
      <c r="N17" s="141">
        <v>14</v>
      </c>
      <c r="O17" s="141">
        <v>15</v>
      </c>
    </row>
    <row r="18" spans="1:15" ht="12.75">
      <c r="A18" s="144"/>
      <c r="B18" s="11" t="s">
        <v>24</v>
      </c>
      <c r="C18" s="12"/>
      <c r="D18" s="164"/>
      <c r="E18" s="31"/>
      <c r="F18" s="32"/>
      <c r="G18" s="33"/>
      <c r="H18" s="32"/>
      <c r="I18" s="34"/>
      <c r="J18" s="35"/>
      <c r="K18" s="36"/>
      <c r="L18" s="37"/>
      <c r="M18" s="38"/>
      <c r="N18" s="38"/>
      <c r="O18" s="39"/>
    </row>
    <row r="19" spans="1:15" ht="12.75">
      <c r="A19" s="52" t="s">
        <v>91</v>
      </c>
      <c r="B19" s="11" t="s">
        <v>9</v>
      </c>
      <c r="C19" s="12"/>
      <c r="D19" s="13"/>
      <c r="E19" s="31"/>
      <c r="F19" s="32"/>
      <c r="G19" s="33"/>
      <c r="H19" s="32"/>
      <c r="I19" s="34"/>
      <c r="J19" s="35"/>
      <c r="K19" s="36"/>
      <c r="L19" s="37"/>
      <c r="M19" s="38"/>
      <c r="N19" s="38"/>
      <c r="O19" s="39"/>
    </row>
    <row r="20" spans="1:15" ht="25.5">
      <c r="A20" s="21" t="s">
        <v>90</v>
      </c>
      <c r="B20" s="53" t="s">
        <v>11</v>
      </c>
      <c r="C20" s="14" t="s">
        <v>4</v>
      </c>
      <c r="D20" s="15">
        <v>1</v>
      </c>
      <c r="E20" s="31"/>
      <c r="F20" s="32"/>
      <c r="G20" s="33"/>
      <c r="H20" s="32"/>
      <c r="I20" s="34"/>
      <c r="J20" s="35"/>
      <c r="K20" s="36"/>
      <c r="L20" s="37"/>
      <c r="M20" s="38"/>
      <c r="N20" s="38"/>
      <c r="O20" s="39"/>
    </row>
    <row r="21" spans="1:15" ht="12.75">
      <c r="A21" s="21" t="s">
        <v>92</v>
      </c>
      <c r="B21" s="16" t="s">
        <v>12</v>
      </c>
      <c r="C21" s="17" t="s">
        <v>6</v>
      </c>
      <c r="D21" s="15">
        <v>1</v>
      </c>
      <c r="E21" s="31"/>
      <c r="F21" s="32"/>
      <c r="G21" s="33"/>
      <c r="H21" s="32"/>
      <c r="I21" s="34"/>
      <c r="J21" s="35"/>
      <c r="K21" s="36"/>
      <c r="L21" s="37"/>
      <c r="M21" s="38"/>
      <c r="N21" s="38"/>
      <c r="O21" s="39"/>
    </row>
    <row r="22" spans="1:15" ht="12.75">
      <c r="A22" s="21" t="s">
        <v>93</v>
      </c>
      <c r="B22" s="16" t="s">
        <v>13</v>
      </c>
      <c r="C22" s="14" t="s">
        <v>4</v>
      </c>
      <c r="D22" s="15">
        <v>1</v>
      </c>
      <c r="E22" s="31"/>
      <c r="F22" s="32"/>
      <c r="G22" s="33"/>
      <c r="H22" s="54"/>
      <c r="I22" s="34"/>
      <c r="J22" s="35"/>
      <c r="K22" s="36"/>
      <c r="L22" s="37"/>
      <c r="M22" s="38"/>
      <c r="N22" s="38"/>
      <c r="O22" s="39"/>
    </row>
    <row r="23" spans="1:15" ht="12.75">
      <c r="A23" s="21" t="s">
        <v>94</v>
      </c>
      <c r="B23" s="16" t="s">
        <v>14</v>
      </c>
      <c r="C23" s="14" t="s">
        <v>4</v>
      </c>
      <c r="D23" s="15">
        <v>1</v>
      </c>
      <c r="E23" s="31"/>
      <c r="F23" s="32"/>
      <c r="G23" s="33"/>
      <c r="H23" s="54"/>
      <c r="I23" s="34"/>
      <c r="J23" s="35"/>
      <c r="K23" s="36"/>
      <c r="L23" s="37"/>
      <c r="M23" s="38"/>
      <c r="N23" s="38"/>
      <c r="O23" s="39"/>
    </row>
    <row r="24" spans="1:15" ht="12.75">
      <c r="A24" s="21" t="s">
        <v>95</v>
      </c>
      <c r="B24" s="16" t="s">
        <v>15</v>
      </c>
      <c r="C24" s="14" t="s">
        <v>4</v>
      </c>
      <c r="D24" s="15">
        <v>1</v>
      </c>
      <c r="E24" s="31"/>
      <c r="F24" s="32"/>
      <c r="G24" s="33"/>
      <c r="H24" s="54"/>
      <c r="I24" s="34"/>
      <c r="J24" s="35"/>
      <c r="K24" s="36"/>
      <c r="L24" s="37"/>
      <c r="M24" s="38"/>
      <c r="N24" s="38"/>
      <c r="O24" s="39"/>
    </row>
    <row r="25" spans="1:15" ht="12.75">
      <c r="A25" s="21" t="s">
        <v>96</v>
      </c>
      <c r="B25" s="16" t="s">
        <v>16</v>
      </c>
      <c r="C25" s="14" t="s">
        <v>4</v>
      </c>
      <c r="D25" s="15">
        <v>1</v>
      </c>
      <c r="E25" s="31"/>
      <c r="F25" s="32"/>
      <c r="G25" s="33"/>
      <c r="H25" s="54"/>
      <c r="I25" s="34"/>
      <c r="J25" s="35"/>
      <c r="K25" s="36"/>
      <c r="L25" s="37"/>
      <c r="M25" s="38"/>
      <c r="N25" s="38"/>
      <c r="O25" s="39"/>
    </row>
    <row r="26" spans="1:15" ht="25.5">
      <c r="A26" s="21" t="s">
        <v>97</v>
      </c>
      <c r="B26" s="16" t="s">
        <v>17</v>
      </c>
      <c r="C26" s="14" t="s">
        <v>6</v>
      </c>
      <c r="D26" s="15">
        <v>1</v>
      </c>
      <c r="E26" s="31"/>
      <c r="F26" s="32"/>
      <c r="G26" s="33"/>
      <c r="H26" s="32"/>
      <c r="I26" s="34"/>
      <c r="J26" s="35"/>
      <c r="K26" s="36"/>
      <c r="L26" s="37"/>
      <c r="M26" s="38"/>
      <c r="N26" s="38"/>
      <c r="O26" s="39"/>
    </row>
    <row r="27" spans="1:15" ht="12.75">
      <c r="A27" s="21" t="s">
        <v>98</v>
      </c>
      <c r="B27" s="16" t="s">
        <v>18</v>
      </c>
      <c r="C27" s="17" t="s">
        <v>6</v>
      </c>
      <c r="D27" s="15">
        <v>1</v>
      </c>
      <c r="E27" s="31"/>
      <c r="F27" s="32"/>
      <c r="G27" s="33"/>
      <c r="H27" s="32"/>
      <c r="I27" s="34"/>
      <c r="J27" s="35"/>
      <c r="K27" s="36"/>
      <c r="L27" s="37"/>
      <c r="M27" s="38"/>
      <c r="N27" s="38"/>
      <c r="O27" s="39"/>
    </row>
    <row r="28" spans="1:15" ht="12.75">
      <c r="A28" s="21" t="s">
        <v>99</v>
      </c>
      <c r="B28" s="16" t="s">
        <v>19</v>
      </c>
      <c r="C28" s="17" t="s">
        <v>6</v>
      </c>
      <c r="D28" s="15">
        <v>1</v>
      </c>
      <c r="E28" s="31"/>
      <c r="F28" s="32"/>
      <c r="G28" s="33"/>
      <c r="H28" s="32"/>
      <c r="I28" s="34"/>
      <c r="J28" s="35"/>
      <c r="K28" s="36"/>
      <c r="L28" s="37"/>
      <c r="M28" s="38"/>
      <c r="N28" s="38"/>
      <c r="O28" s="39"/>
    </row>
    <row r="29" spans="1:15" ht="12.75">
      <c r="A29" s="21" t="s">
        <v>100</v>
      </c>
      <c r="B29" s="16" t="s">
        <v>20</v>
      </c>
      <c r="C29" s="17" t="s">
        <v>6</v>
      </c>
      <c r="D29" s="15">
        <v>1</v>
      </c>
      <c r="E29" s="31"/>
      <c r="F29" s="32"/>
      <c r="G29" s="33"/>
      <c r="H29" s="32"/>
      <c r="I29" s="34"/>
      <c r="J29" s="35"/>
      <c r="K29" s="36"/>
      <c r="L29" s="37"/>
      <c r="M29" s="38"/>
      <c r="N29" s="38"/>
      <c r="O29" s="39"/>
    </row>
    <row r="30" spans="1:15" ht="12.75">
      <c r="A30" s="51">
        <v>2</v>
      </c>
      <c r="B30" s="3" t="s">
        <v>25</v>
      </c>
      <c r="C30" s="1"/>
      <c r="D30" s="9"/>
      <c r="E30" s="31"/>
      <c r="F30" s="32"/>
      <c r="G30" s="33"/>
      <c r="H30" s="32"/>
      <c r="I30" s="34"/>
      <c r="J30" s="35"/>
      <c r="K30" s="36"/>
      <c r="L30" s="37"/>
      <c r="M30" s="38"/>
      <c r="N30" s="38"/>
      <c r="O30" s="39"/>
    </row>
    <row r="31" spans="1:15" ht="38.25">
      <c r="A31" s="21" t="s">
        <v>101</v>
      </c>
      <c r="B31" s="6" t="s">
        <v>30</v>
      </c>
      <c r="C31" s="1" t="s">
        <v>7</v>
      </c>
      <c r="D31" s="9">
        <v>346.5</v>
      </c>
      <c r="E31" s="31"/>
      <c r="F31" s="32"/>
      <c r="G31" s="33"/>
      <c r="H31" s="32"/>
      <c r="I31" s="34"/>
      <c r="J31" s="35"/>
      <c r="K31" s="36"/>
      <c r="L31" s="37"/>
      <c r="M31" s="38"/>
      <c r="N31" s="38"/>
      <c r="O31" s="39"/>
    </row>
    <row r="32" spans="1:15" ht="38.25">
      <c r="A32" s="21" t="s">
        <v>102</v>
      </c>
      <c r="B32" s="6" t="s">
        <v>32</v>
      </c>
      <c r="C32" s="1" t="s">
        <v>7</v>
      </c>
      <c r="D32" s="9">
        <v>486</v>
      </c>
      <c r="E32" s="31"/>
      <c r="F32" s="32"/>
      <c r="G32" s="33"/>
      <c r="H32" s="32"/>
      <c r="I32" s="34"/>
      <c r="J32" s="35"/>
      <c r="K32" s="36"/>
      <c r="L32" s="37"/>
      <c r="M32" s="38"/>
      <c r="N32" s="38"/>
      <c r="O32" s="39"/>
    </row>
    <row r="33" spans="1:15" ht="25.5">
      <c r="A33" s="21" t="s">
        <v>103</v>
      </c>
      <c r="B33" s="6" t="s">
        <v>26</v>
      </c>
      <c r="C33" s="1" t="s">
        <v>7</v>
      </c>
      <c r="D33" s="9">
        <v>486</v>
      </c>
      <c r="E33" s="31"/>
      <c r="F33" s="32"/>
      <c r="G33" s="33"/>
      <c r="H33" s="32"/>
      <c r="I33" s="34"/>
      <c r="J33" s="35"/>
      <c r="K33" s="36"/>
      <c r="L33" s="37"/>
      <c r="M33" s="38"/>
      <c r="N33" s="38"/>
      <c r="O33" s="39"/>
    </row>
    <row r="34" spans="1:15" ht="25.5">
      <c r="A34" s="21" t="s">
        <v>104</v>
      </c>
      <c r="B34" s="6" t="s">
        <v>31</v>
      </c>
      <c r="C34" s="1" t="s">
        <v>7</v>
      </c>
      <c r="D34" s="9">
        <v>9</v>
      </c>
      <c r="E34" s="31"/>
      <c r="F34" s="32"/>
      <c r="G34" s="33"/>
      <c r="H34" s="32"/>
      <c r="I34" s="34"/>
      <c r="J34" s="35"/>
      <c r="K34" s="36"/>
      <c r="L34" s="37"/>
      <c r="M34" s="38"/>
      <c r="N34" s="38"/>
      <c r="O34" s="39"/>
    </row>
    <row r="35" spans="1:15" ht="25.5">
      <c r="A35" s="21" t="s">
        <v>105</v>
      </c>
      <c r="B35" s="6" t="s">
        <v>88</v>
      </c>
      <c r="C35" s="1" t="s">
        <v>7</v>
      </c>
      <c r="D35" s="9">
        <v>42</v>
      </c>
      <c r="E35" s="31"/>
      <c r="F35" s="32"/>
      <c r="G35" s="33"/>
      <c r="H35" s="32"/>
      <c r="I35" s="34"/>
      <c r="J35" s="35"/>
      <c r="K35" s="36"/>
      <c r="L35" s="37"/>
      <c r="M35" s="38"/>
      <c r="N35" s="38"/>
      <c r="O35" s="39"/>
    </row>
    <row r="36" spans="1:15" ht="76.5">
      <c r="A36" s="21" t="s">
        <v>106</v>
      </c>
      <c r="B36" s="6" t="s">
        <v>50</v>
      </c>
      <c r="C36" s="1" t="s">
        <v>7</v>
      </c>
      <c r="D36" s="9">
        <v>318.5</v>
      </c>
      <c r="E36" s="31"/>
      <c r="F36" s="32"/>
      <c r="G36" s="33"/>
      <c r="H36" s="32"/>
      <c r="I36" s="34"/>
      <c r="J36" s="35"/>
      <c r="K36" s="36"/>
      <c r="L36" s="37"/>
      <c r="M36" s="38"/>
      <c r="N36" s="38"/>
      <c r="O36" s="39"/>
    </row>
    <row r="37" spans="1:15" ht="63.75">
      <c r="A37" s="21" t="s">
        <v>107</v>
      </c>
      <c r="B37" s="6" t="s">
        <v>57</v>
      </c>
      <c r="C37" s="1" t="s">
        <v>7</v>
      </c>
      <c r="D37" s="9">
        <v>45.5</v>
      </c>
      <c r="E37" s="31"/>
      <c r="F37" s="32"/>
      <c r="G37" s="33"/>
      <c r="H37" s="32"/>
      <c r="I37" s="34"/>
      <c r="J37" s="35"/>
      <c r="K37" s="36"/>
      <c r="L37" s="37"/>
      <c r="M37" s="38"/>
      <c r="N37" s="38"/>
      <c r="O37" s="39"/>
    </row>
    <row r="38" spans="1:15" ht="26.25">
      <c r="A38" s="21" t="s">
        <v>108</v>
      </c>
      <c r="B38" s="5" t="s">
        <v>27</v>
      </c>
      <c r="C38" s="1" t="s">
        <v>7</v>
      </c>
      <c r="D38" s="9">
        <v>18</v>
      </c>
      <c r="E38" s="31"/>
      <c r="F38" s="32"/>
      <c r="G38" s="33"/>
      <c r="H38" s="32"/>
      <c r="I38" s="34"/>
      <c r="J38" s="35"/>
      <c r="K38" s="36"/>
      <c r="L38" s="37"/>
      <c r="M38" s="38"/>
      <c r="N38" s="38"/>
      <c r="O38" s="39"/>
    </row>
    <row r="39" spans="1:15" ht="51.75">
      <c r="A39" s="21" t="s">
        <v>109</v>
      </c>
      <c r="B39" s="5" t="s">
        <v>58</v>
      </c>
      <c r="C39" s="1" t="s">
        <v>28</v>
      </c>
      <c r="D39" s="9">
        <v>4.6</v>
      </c>
      <c r="E39" s="31"/>
      <c r="F39" s="32"/>
      <c r="G39" s="33"/>
      <c r="H39" s="32"/>
      <c r="I39" s="34"/>
      <c r="J39" s="35"/>
      <c r="K39" s="36"/>
      <c r="L39" s="37"/>
      <c r="M39" s="38"/>
      <c r="N39" s="38"/>
      <c r="O39" s="39"/>
    </row>
    <row r="40" spans="1:15" ht="26.25">
      <c r="A40" s="21" t="s">
        <v>110</v>
      </c>
      <c r="B40" s="5" t="s">
        <v>29</v>
      </c>
      <c r="C40" s="1" t="s">
        <v>7</v>
      </c>
      <c r="D40" s="9">
        <v>2</v>
      </c>
      <c r="E40" s="31"/>
      <c r="F40" s="32"/>
      <c r="G40" s="33"/>
      <c r="H40" s="32"/>
      <c r="I40" s="34"/>
      <c r="J40" s="35"/>
      <c r="K40" s="36"/>
      <c r="L40" s="37"/>
      <c r="M40" s="38"/>
      <c r="N40" s="38"/>
      <c r="O40" s="39"/>
    </row>
    <row r="41" spans="1:15" ht="39">
      <c r="A41" s="21" t="s">
        <v>111</v>
      </c>
      <c r="B41" s="5" t="s">
        <v>51</v>
      </c>
      <c r="C41" s="1" t="s">
        <v>28</v>
      </c>
      <c r="D41" s="9">
        <v>6.2</v>
      </c>
      <c r="E41" s="31"/>
      <c r="F41" s="32"/>
      <c r="G41" s="33"/>
      <c r="H41" s="32"/>
      <c r="I41" s="34"/>
      <c r="J41" s="35"/>
      <c r="K41" s="36"/>
      <c r="L41" s="37"/>
      <c r="M41" s="38"/>
      <c r="N41" s="38"/>
      <c r="O41" s="39"/>
    </row>
    <row r="42" spans="1:15" ht="39">
      <c r="A42" s="21" t="s">
        <v>112</v>
      </c>
      <c r="B42" s="5" t="s">
        <v>89</v>
      </c>
      <c r="C42" s="1" t="s">
        <v>28</v>
      </c>
      <c r="D42" s="9">
        <v>12</v>
      </c>
      <c r="E42" s="31"/>
      <c r="F42" s="32"/>
      <c r="G42" s="33"/>
      <c r="H42" s="32"/>
      <c r="I42" s="34"/>
      <c r="J42" s="35"/>
      <c r="K42" s="36"/>
      <c r="L42" s="37"/>
      <c r="M42" s="38"/>
      <c r="N42" s="38"/>
      <c r="O42" s="39"/>
    </row>
    <row r="43" spans="1:15" ht="38.25">
      <c r="A43" s="21" t="s">
        <v>113</v>
      </c>
      <c r="B43" s="5" t="s">
        <v>52</v>
      </c>
      <c r="C43" s="1" t="s">
        <v>182</v>
      </c>
      <c r="D43" s="9">
        <v>3.25</v>
      </c>
      <c r="E43" s="31"/>
      <c r="F43" s="32"/>
      <c r="G43" s="33"/>
      <c r="H43" s="32"/>
      <c r="I43" s="34"/>
      <c r="J43" s="35"/>
      <c r="K43" s="36"/>
      <c r="L43" s="37"/>
      <c r="M43" s="38"/>
      <c r="N43" s="38"/>
      <c r="O43" s="39"/>
    </row>
    <row r="44" spans="1:15" ht="38.25">
      <c r="A44" s="21" t="s">
        <v>114</v>
      </c>
      <c r="B44" s="5" t="s">
        <v>33</v>
      </c>
      <c r="C44" s="1" t="s">
        <v>8</v>
      </c>
      <c r="D44" s="9">
        <v>85.5</v>
      </c>
      <c r="E44" s="31"/>
      <c r="F44" s="32"/>
      <c r="G44" s="33"/>
      <c r="H44" s="32"/>
      <c r="I44" s="34"/>
      <c r="J44" s="35"/>
      <c r="K44" s="36"/>
      <c r="L44" s="37"/>
      <c r="M44" s="38"/>
      <c r="N44" s="38"/>
      <c r="O44" s="39"/>
    </row>
    <row r="45" spans="1:15" ht="39">
      <c r="A45" s="21" t="s">
        <v>115</v>
      </c>
      <c r="B45" s="16" t="s">
        <v>53</v>
      </c>
      <c r="C45" s="1" t="s">
        <v>28</v>
      </c>
      <c r="D45" s="9">
        <v>4.2</v>
      </c>
      <c r="E45" s="31"/>
      <c r="F45" s="32"/>
      <c r="G45" s="33"/>
      <c r="H45" s="32"/>
      <c r="I45" s="34"/>
      <c r="J45" s="35"/>
      <c r="K45" s="36"/>
      <c r="L45" s="37"/>
      <c r="M45" s="38"/>
      <c r="N45" s="38"/>
      <c r="O45" s="39"/>
    </row>
    <row r="46" spans="1:15" ht="26.25">
      <c r="A46" s="21" t="s">
        <v>116</v>
      </c>
      <c r="B46" s="20" t="s">
        <v>42</v>
      </c>
      <c r="C46" s="1" t="s">
        <v>28</v>
      </c>
      <c r="D46" s="9">
        <v>3.3</v>
      </c>
      <c r="E46" s="31"/>
      <c r="F46" s="32"/>
      <c r="G46" s="33"/>
      <c r="H46" s="32"/>
      <c r="I46" s="34"/>
      <c r="J46" s="35"/>
      <c r="K46" s="36"/>
      <c r="L46" s="37"/>
      <c r="M46" s="38"/>
      <c r="N46" s="38"/>
      <c r="O46" s="39"/>
    </row>
    <row r="47" spans="1:15" ht="26.25">
      <c r="A47" s="21" t="s">
        <v>117</v>
      </c>
      <c r="B47" s="20" t="s">
        <v>43</v>
      </c>
      <c r="C47" s="1" t="s">
        <v>28</v>
      </c>
      <c r="D47" s="9">
        <v>12.5</v>
      </c>
      <c r="E47" s="31"/>
      <c r="F47" s="32"/>
      <c r="G47" s="33"/>
      <c r="H47" s="32"/>
      <c r="I47" s="34"/>
      <c r="J47" s="35"/>
      <c r="K47" s="36"/>
      <c r="L47" s="37"/>
      <c r="M47" s="38"/>
      <c r="N47" s="38"/>
      <c r="O47" s="39"/>
    </row>
    <row r="48" spans="1:15" ht="38.25">
      <c r="A48" s="21" t="s">
        <v>118</v>
      </c>
      <c r="B48" s="20" t="s">
        <v>54</v>
      </c>
      <c r="C48" s="1" t="s">
        <v>8</v>
      </c>
      <c r="D48" s="9">
        <v>3.4</v>
      </c>
      <c r="E48" s="31"/>
      <c r="F48" s="32"/>
      <c r="G48" s="33"/>
      <c r="H48" s="32"/>
      <c r="I48" s="34"/>
      <c r="J48" s="35"/>
      <c r="K48" s="36"/>
      <c r="L48" s="37"/>
      <c r="M48" s="38"/>
      <c r="N48" s="38"/>
      <c r="O48" s="39"/>
    </row>
    <row r="49" spans="1:15" ht="39">
      <c r="A49" s="21" t="s">
        <v>119</v>
      </c>
      <c r="B49" s="20" t="s">
        <v>44</v>
      </c>
      <c r="C49" s="1" t="s">
        <v>28</v>
      </c>
      <c r="D49" s="9">
        <v>0.2</v>
      </c>
      <c r="E49" s="31"/>
      <c r="F49" s="32"/>
      <c r="G49" s="33"/>
      <c r="H49" s="32"/>
      <c r="I49" s="34"/>
      <c r="J49" s="35"/>
      <c r="K49" s="36"/>
      <c r="L49" s="37"/>
      <c r="M49" s="38"/>
      <c r="N49" s="38"/>
      <c r="O49" s="39"/>
    </row>
    <row r="50" spans="1:15" ht="26.25">
      <c r="A50" s="21" t="s">
        <v>120</v>
      </c>
      <c r="B50" s="20" t="s">
        <v>45</v>
      </c>
      <c r="C50" s="1" t="s">
        <v>7</v>
      </c>
      <c r="D50" s="9">
        <v>1.2</v>
      </c>
      <c r="E50" s="31"/>
      <c r="F50" s="32"/>
      <c r="G50" s="33"/>
      <c r="H50" s="32"/>
      <c r="I50" s="34"/>
      <c r="J50" s="35"/>
      <c r="K50" s="36"/>
      <c r="L50" s="37"/>
      <c r="M50" s="38"/>
      <c r="N50" s="38"/>
      <c r="O50" s="39"/>
    </row>
    <row r="51" spans="1:15" ht="38.25">
      <c r="A51" s="21" t="s">
        <v>121</v>
      </c>
      <c r="B51" s="20" t="s">
        <v>55</v>
      </c>
      <c r="C51" s="1" t="s">
        <v>8</v>
      </c>
      <c r="D51" s="9">
        <v>2.6</v>
      </c>
      <c r="E51" s="31"/>
      <c r="F51" s="32"/>
      <c r="G51" s="33"/>
      <c r="H51" s="32"/>
      <c r="I51" s="34"/>
      <c r="J51" s="35"/>
      <c r="K51" s="36"/>
      <c r="L51" s="37"/>
      <c r="M51" s="38"/>
      <c r="N51" s="38"/>
      <c r="O51" s="39"/>
    </row>
    <row r="52" spans="1:15" ht="26.25">
      <c r="A52" s="21" t="s">
        <v>122</v>
      </c>
      <c r="B52" s="20" t="s">
        <v>73</v>
      </c>
      <c r="C52" s="1" t="s">
        <v>28</v>
      </c>
      <c r="D52" s="9">
        <v>0.7</v>
      </c>
      <c r="E52" s="31"/>
      <c r="F52" s="32"/>
      <c r="G52" s="33"/>
      <c r="H52" s="32"/>
      <c r="I52" s="34"/>
      <c r="J52" s="35"/>
      <c r="K52" s="36"/>
      <c r="L52" s="37"/>
      <c r="M52" s="38"/>
      <c r="N52" s="38"/>
      <c r="O52" s="39"/>
    </row>
    <row r="53" spans="1:15" ht="12.75">
      <c r="A53" s="21" t="s">
        <v>123</v>
      </c>
      <c r="B53" s="7" t="s">
        <v>34</v>
      </c>
      <c r="C53" s="1" t="s">
        <v>4</v>
      </c>
      <c r="D53" s="9">
        <v>42</v>
      </c>
      <c r="E53" s="31"/>
      <c r="F53" s="32"/>
      <c r="G53" s="33"/>
      <c r="H53" s="49"/>
      <c r="I53" s="34"/>
      <c r="J53" s="35"/>
      <c r="K53" s="36"/>
      <c r="L53" s="37"/>
      <c r="M53" s="38"/>
      <c r="N53" s="38"/>
      <c r="O53" s="39"/>
    </row>
    <row r="54" spans="1:15" ht="39">
      <c r="A54" s="21" t="s">
        <v>124</v>
      </c>
      <c r="B54" s="7" t="s">
        <v>56</v>
      </c>
      <c r="C54" s="1" t="s">
        <v>28</v>
      </c>
      <c r="D54" s="9">
        <v>2.9</v>
      </c>
      <c r="E54" s="31"/>
      <c r="F54" s="32"/>
      <c r="G54" s="33"/>
      <c r="H54" s="32"/>
      <c r="I54" s="34"/>
      <c r="J54" s="35"/>
      <c r="K54" s="36"/>
      <c r="L54" s="37"/>
      <c r="M54" s="38"/>
      <c r="N54" s="38"/>
      <c r="O54" s="39"/>
    </row>
    <row r="55" spans="1:15" ht="51.75">
      <c r="A55" s="21" t="s">
        <v>125</v>
      </c>
      <c r="B55" s="7" t="s">
        <v>59</v>
      </c>
      <c r="C55" s="1" t="s">
        <v>7</v>
      </c>
      <c r="D55" s="9">
        <v>510</v>
      </c>
      <c r="E55" s="31"/>
      <c r="F55" s="32"/>
      <c r="G55" s="33"/>
      <c r="H55" s="32"/>
      <c r="I55" s="34"/>
      <c r="J55" s="35"/>
      <c r="K55" s="36"/>
      <c r="L55" s="37"/>
      <c r="M55" s="38"/>
      <c r="N55" s="38"/>
      <c r="O55" s="39"/>
    </row>
    <row r="56" spans="1:15" ht="25.5">
      <c r="A56" s="21" t="s">
        <v>126</v>
      </c>
      <c r="B56" s="16" t="s">
        <v>60</v>
      </c>
      <c r="C56" s="18" t="s">
        <v>35</v>
      </c>
      <c r="D56" s="9">
        <v>510</v>
      </c>
      <c r="E56" s="31"/>
      <c r="F56" s="32"/>
      <c r="G56" s="33"/>
      <c r="H56" s="32"/>
      <c r="I56" s="34"/>
      <c r="J56" s="35"/>
      <c r="K56" s="36"/>
      <c r="L56" s="37"/>
      <c r="M56" s="38"/>
      <c r="N56" s="38"/>
      <c r="O56" s="39"/>
    </row>
    <row r="57" spans="1:15" ht="39.75">
      <c r="A57" s="21" t="s">
        <v>127</v>
      </c>
      <c r="B57" s="19" t="s">
        <v>41</v>
      </c>
      <c r="C57" s="4" t="s">
        <v>36</v>
      </c>
      <c r="D57" s="9">
        <v>62</v>
      </c>
      <c r="E57" s="31"/>
      <c r="F57" s="32"/>
      <c r="G57" s="33"/>
      <c r="H57" s="32"/>
      <c r="I57" s="34"/>
      <c r="J57" s="35"/>
      <c r="K57" s="36"/>
      <c r="L57" s="37"/>
      <c r="M57" s="38"/>
      <c r="N57" s="38"/>
      <c r="O57" s="39"/>
    </row>
    <row r="58" spans="1:15" ht="38.25">
      <c r="A58" s="21" t="s">
        <v>128</v>
      </c>
      <c r="B58" s="19" t="s">
        <v>76</v>
      </c>
      <c r="C58" s="4" t="s">
        <v>36</v>
      </c>
      <c r="D58" s="9">
        <v>60</v>
      </c>
      <c r="E58" s="31"/>
      <c r="F58" s="32"/>
      <c r="G58" s="33"/>
      <c r="H58" s="32"/>
      <c r="I58" s="34"/>
      <c r="J58" s="35"/>
      <c r="K58" s="36"/>
      <c r="L58" s="37"/>
      <c r="M58" s="38"/>
      <c r="N58" s="38"/>
      <c r="O58" s="39"/>
    </row>
    <row r="59" spans="1:15" ht="12.75">
      <c r="A59" s="21" t="s">
        <v>129</v>
      </c>
      <c r="B59" s="20" t="s">
        <v>37</v>
      </c>
      <c r="C59" s="4" t="s">
        <v>4</v>
      </c>
      <c r="D59" s="9">
        <v>6</v>
      </c>
      <c r="E59" s="31"/>
      <c r="F59" s="32"/>
      <c r="G59" s="33"/>
      <c r="H59" s="32"/>
      <c r="I59" s="34"/>
      <c r="J59" s="35"/>
      <c r="K59" s="36"/>
      <c r="L59" s="37"/>
      <c r="M59" s="38"/>
      <c r="N59" s="38"/>
      <c r="O59" s="39"/>
    </row>
    <row r="60" spans="1:15" ht="12.75">
      <c r="A60" s="21" t="s">
        <v>130</v>
      </c>
      <c r="B60" s="20" t="s">
        <v>38</v>
      </c>
      <c r="C60" s="4" t="s">
        <v>4</v>
      </c>
      <c r="D60" s="9">
        <v>6</v>
      </c>
      <c r="E60" s="31"/>
      <c r="F60" s="32"/>
      <c r="G60" s="33"/>
      <c r="H60" s="32"/>
      <c r="I60" s="34"/>
      <c r="J60" s="35"/>
      <c r="K60" s="36"/>
      <c r="L60" s="37"/>
      <c r="M60" s="38"/>
      <c r="N60" s="38"/>
      <c r="O60" s="39"/>
    </row>
    <row r="61" spans="1:15" ht="25.5">
      <c r="A61" s="21" t="s">
        <v>131</v>
      </c>
      <c r="B61" s="20" t="s">
        <v>179</v>
      </c>
      <c r="C61" s="4" t="s">
        <v>8</v>
      </c>
      <c r="D61" s="9">
        <v>12.7</v>
      </c>
      <c r="E61" s="31"/>
      <c r="F61" s="32"/>
      <c r="G61" s="33"/>
      <c r="H61" s="32"/>
      <c r="I61" s="34"/>
      <c r="J61" s="35"/>
      <c r="K61" s="36"/>
      <c r="L61" s="37"/>
      <c r="M61" s="38"/>
      <c r="N61" s="38"/>
      <c r="O61" s="39"/>
    </row>
    <row r="62" spans="1:15" ht="12.75">
      <c r="A62" s="21" t="s">
        <v>132</v>
      </c>
      <c r="B62" s="20" t="s">
        <v>39</v>
      </c>
      <c r="C62" s="4" t="s">
        <v>8</v>
      </c>
      <c r="D62" s="9">
        <v>34</v>
      </c>
      <c r="E62" s="31"/>
      <c r="F62" s="32"/>
      <c r="G62" s="33"/>
      <c r="H62" s="32"/>
      <c r="I62" s="34"/>
      <c r="J62" s="35"/>
      <c r="K62" s="36"/>
      <c r="L62" s="37"/>
      <c r="M62" s="38"/>
      <c r="N62" s="38"/>
      <c r="O62" s="39"/>
    </row>
    <row r="63" spans="1:15" ht="12.75">
      <c r="A63" s="21" t="s">
        <v>133</v>
      </c>
      <c r="B63" s="20" t="s">
        <v>40</v>
      </c>
      <c r="C63" s="18" t="s">
        <v>35</v>
      </c>
      <c r="D63" s="9">
        <v>76.5</v>
      </c>
      <c r="E63" s="31"/>
      <c r="F63" s="32"/>
      <c r="G63" s="33"/>
      <c r="H63" s="32"/>
      <c r="I63" s="34"/>
      <c r="J63" s="35"/>
      <c r="K63" s="36"/>
      <c r="L63" s="37"/>
      <c r="M63" s="38"/>
      <c r="N63" s="38"/>
      <c r="O63" s="39"/>
    </row>
    <row r="64" spans="1:15" ht="38.25">
      <c r="A64" s="21" t="s">
        <v>134</v>
      </c>
      <c r="B64" s="20" t="s">
        <v>61</v>
      </c>
      <c r="C64" s="1" t="s">
        <v>4</v>
      </c>
      <c r="D64" s="9">
        <v>1</v>
      </c>
      <c r="E64" s="31"/>
      <c r="F64" s="32"/>
      <c r="G64" s="33"/>
      <c r="H64" s="32"/>
      <c r="I64" s="34"/>
      <c r="J64" s="35"/>
      <c r="K64" s="36"/>
      <c r="L64" s="37"/>
      <c r="M64" s="38"/>
      <c r="N64" s="38"/>
      <c r="O64" s="39"/>
    </row>
    <row r="65" spans="1:15" ht="25.5">
      <c r="A65" s="21" t="s">
        <v>135</v>
      </c>
      <c r="B65" s="20" t="s">
        <v>62</v>
      </c>
      <c r="C65" s="18" t="s">
        <v>35</v>
      </c>
      <c r="D65" s="9">
        <v>1</v>
      </c>
      <c r="E65" s="31"/>
      <c r="F65" s="32"/>
      <c r="G65" s="33"/>
      <c r="H65" s="32"/>
      <c r="I65" s="34"/>
      <c r="J65" s="35"/>
      <c r="K65" s="36"/>
      <c r="L65" s="37"/>
      <c r="M65" s="38"/>
      <c r="N65" s="38"/>
      <c r="O65" s="39"/>
    </row>
    <row r="66" spans="1:15" ht="25.5">
      <c r="A66" s="21" t="s">
        <v>136</v>
      </c>
      <c r="B66" s="20" t="s">
        <v>63</v>
      </c>
      <c r="C66" s="18" t="s">
        <v>35</v>
      </c>
      <c r="D66" s="9">
        <v>1.2</v>
      </c>
      <c r="E66" s="31"/>
      <c r="F66" s="32"/>
      <c r="G66" s="33"/>
      <c r="H66" s="32"/>
      <c r="I66" s="34"/>
      <c r="J66" s="35"/>
      <c r="K66" s="36"/>
      <c r="L66" s="37"/>
      <c r="M66" s="38"/>
      <c r="N66" s="38"/>
      <c r="O66" s="39"/>
    </row>
    <row r="67" spans="1:15" ht="25.5">
      <c r="A67" s="21" t="s">
        <v>137</v>
      </c>
      <c r="B67" s="20" t="s">
        <v>74</v>
      </c>
      <c r="C67" s="18" t="s">
        <v>35</v>
      </c>
      <c r="D67" s="9">
        <v>1.2</v>
      </c>
      <c r="E67" s="31"/>
      <c r="F67" s="32"/>
      <c r="G67" s="33"/>
      <c r="H67" s="32"/>
      <c r="I67" s="34"/>
      <c r="J67" s="35"/>
      <c r="K67" s="36"/>
      <c r="L67" s="37"/>
      <c r="M67" s="38"/>
      <c r="N67" s="38"/>
      <c r="O67" s="39"/>
    </row>
    <row r="68" spans="1:15" ht="25.5">
      <c r="A68" s="21" t="s">
        <v>138</v>
      </c>
      <c r="B68" s="20" t="s">
        <v>87</v>
      </c>
      <c r="C68" s="18" t="s">
        <v>4</v>
      </c>
      <c r="D68" s="9">
        <v>1</v>
      </c>
      <c r="E68" s="31"/>
      <c r="F68" s="32"/>
      <c r="G68" s="33"/>
      <c r="H68" s="32"/>
      <c r="I68" s="34"/>
      <c r="J68" s="35"/>
      <c r="K68" s="36"/>
      <c r="L68" s="37"/>
      <c r="M68" s="38"/>
      <c r="N68" s="38"/>
      <c r="O68" s="39"/>
    </row>
    <row r="69" spans="1:15" ht="25.5">
      <c r="A69" s="21" t="s">
        <v>139</v>
      </c>
      <c r="B69" s="20" t="s">
        <v>75</v>
      </c>
      <c r="C69" s="1" t="s">
        <v>8</v>
      </c>
      <c r="D69" s="9">
        <v>29.6</v>
      </c>
      <c r="E69" s="31"/>
      <c r="F69" s="32"/>
      <c r="G69" s="33"/>
      <c r="H69" s="49"/>
      <c r="I69" s="34"/>
      <c r="J69" s="35"/>
      <c r="K69" s="36"/>
      <c r="L69" s="37"/>
      <c r="M69" s="38"/>
      <c r="N69" s="38"/>
      <c r="O69" s="39"/>
    </row>
    <row r="70" spans="1:15" ht="25.5">
      <c r="A70" s="21" t="s">
        <v>140</v>
      </c>
      <c r="B70" s="20" t="s">
        <v>46</v>
      </c>
      <c r="C70" s="1" t="s">
        <v>4</v>
      </c>
      <c r="D70" s="15">
        <v>1</v>
      </c>
      <c r="E70" s="31"/>
      <c r="F70" s="32"/>
      <c r="G70" s="33"/>
      <c r="H70" s="32"/>
      <c r="I70" s="34"/>
      <c r="J70" s="35"/>
      <c r="K70" s="36"/>
      <c r="L70" s="37"/>
      <c r="M70" s="38"/>
      <c r="N70" s="38"/>
      <c r="O70" s="39"/>
    </row>
    <row r="71" spans="1:15" ht="51.75">
      <c r="A71" s="21" t="s">
        <v>141</v>
      </c>
      <c r="B71" s="20" t="s">
        <v>81</v>
      </c>
      <c r="C71" s="1" t="s">
        <v>7</v>
      </c>
      <c r="D71" s="15">
        <v>16</v>
      </c>
      <c r="E71" s="31"/>
      <c r="F71" s="32"/>
      <c r="G71" s="33"/>
      <c r="H71" s="32"/>
      <c r="I71" s="34"/>
      <c r="J71" s="35"/>
      <c r="K71" s="36"/>
      <c r="L71" s="37"/>
      <c r="M71" s="38"/>
      <c r="N71" s="38"/>
      <c r="O71" s="39"/>
    </row>
    <row r="72" spans="1:15" ht="64.5">
      <c r="A72" s="21" t="s">
        <v>142</v>
      </c>
      <c r="B72" s="10" t="s">
        <v>64</v>
      </c>
      <c r="C72" s="1" t="s">
        <v>7</v>
      </c>
      <c r="D72" s="15">
        <v>22</v>
      </c>
      <c r="E72" s="31"/>
      <c r="F72" s="32"/>
      <c r="G72" s="33"/>
      <c r="H72" s="49"/>
      <c r="I72" s="34"/>
      <c r="J72" s="35"/>
      <c r="K72" s="36"/>
      <c r="L72" s="37"/>
      <c r="M72" s="38"/>
      <c r="N72" s="38"/>
      <c r="O72" s="39"/>
    </row>
    <row r="73" spans="1:15" ht="39">
      <c r="A73" s="21" t="s">
        <v>143</v>
      </c>
      <c r="B73" s="7" t="s">
        <v>65</v>
      </c>
      <c r="C73" s="1" t="s">
        <v>7</v>
      </c>
      <c r="D73" s="15">
        <v>115.8</v>
      </c>
      <c r="E73" s="31"/>
      <c r="F73" s="32"/>
      <c r="G73" s="33"/>
      <c r="H73" s="32"/>
      <c r="I73" s="34"/>
      <c r="J73" s="35"/>
      <c r="K73" s="36"/>
      <c r="L73" s="37"/>
      <c r="M73" s="38"/>
      <c r="N73" s="38"/>
      <c r="O73" s="39"/>
    </row>
    <row r="74" spans="1:15" ht="64.5">
      <c r="A74" s="21" t="s">
        <v>144</v>
      </c>
      <c r="B74" s="20" t="s">
        <v>85</v>
      </c>
      <c r="C74" s="1" t="s">
        <v>7</v>
      </c>
      <c r="D74" s="15">
        <v>130</v>
      </c>
      <c r="E74" s="31"/>
      <c r="F74" s="32"/>
      <c r="G74" s="33"/>
      <c r="H74" s="32"/>
      <c r="I74" s="34"/>
      <c r="J74" s="35"/>
      <c r="K74" s="36"/>
      <c r="L74" s="37"/>
      <c r="M74" s="38"/>
      <c r="N74" s="38"/>
      <c r="O74" s="39"/>
    </row>
    <row r="75" spans="1:15" ht="51.75">
      <c r="A75" s="21" t="s">
        <v>145</v>
      </c>
      <c r="B75" s="7" t="s">
        <v>66</v>
      </c>
      <c r="C75" s="1" t="s">
        <v>7</v>
      </c>
      <c r="D75" s="15">
        <v>396</v>
      </c>
      <c r="E75" s="31"/>
      <c r="F75" s="32"/>
      <c r="G75" s="33"/>
      <c r="H75" s="32"/>
      <c r="I75" s="34"/>
      <c r="J75" s="35"/>
      <c r="K75" s="36"/>
      <c r="L75" s="37"/>
      <c r="M75" s="38"/>
      <c r="N75" s="38"/>
      <c r="O75" s="39"/>
    </row>
    <row r="76" spans="1:15" ht="15">
      <c r="A76" s="21" t="s">
        <v>146</v>
      </c>
      <c r="B76" s="7" t="s">
        <v>47</v>
      </c>
      <c r="C76" s="1" t="s">
        <v>7</v>
      </c>
      <c r="D76" s="165">
        <v>378.3</v>
      </c>
      <c r="E76" s="31"/>
      <c r="F76" s="32"/>
      <c r="G76" s="33"/>
      <c r="H76" s="32"/>
      <c r="I76" s="34"/>
      <c r="J76" s="35"/>
      <c r="K76" s="36"/>
      <c r="L76" s="37"/>
      <c r="M76" s="38"/>
      <c r="N76" s="38"/>
      <c r="O76" s="39"/>
    </row>
    <row r="77" spans="1:15" ht="26.25">
      <c r="A77" s="21" t="s">
        <v>147</v>
      </c>
      <c r="B77" s="7" t="s">
        <v>48</v>
      </c>
      <c r="C77" s="1" t="s">
        <v>7</v>
      </c>
      <c r="D77" s="15">
        <v>38.5</v>
      </c>
      <c r="E77" s="31"/>
      <c r="F77" s="32"/>
      <c r="G77" s="33"/>
      <c r="H77" s="32"/>
      <c r="I77" s="34"/>
      <c r="J77" s="35"/>
      <c r="K77" s="36"/>
      <c r="L77" s="37"/>
      <c r="M77" s="38"/>
      <c r="N77" s="38"/>
      <c r="O77" s="39"/>
    </row>
    <row r="78" spans="1:15" ht="51.75">
      <c r="A78" s="21" t="s">
        <v>148</v>
      </c>
      <c r="B78" s="10" t="s">
        <v>84</v>
      </c>
      <c r="C78" s="1" t="s">
        <v>7</v>
      </c>
      <c r="D78" s="15">
        <v>36.6</v>
      </c>
      <c r="E78" s="31"/>
      <c r="F78" s="32"/>
      <c r="G78" s="33"/>
      <c r="H78" s="49"/>
      <c r="I78" s="34"/>
      <c r="J78" s="35"/>
      <c r="K78" s="36"/>
      <c r="L78" s="37"/>
      <c r="M78" s="38"/>
      <c r="N78" s="38"/>
      <c r="O78" s="39"/>
    </row>
    <row r="79" spans="1:15" ht="51.75">
      <c r="A79" s="21" t="s">
        <v>149</v>
      </c>
      <c r="B79" s="20" t="s">
        <v>86</v>
      </c>
      <c r="C79" s="1" t="s">
        <v>7</v>
      </c>
      <c r="D79" s="15">
        <v>36.6</v>
      </c>
      <c r="E79" s="31"/>
      <c r="F79" s="32"/>
      <c r="G79" s="33"/>
      <c r="H79" s="32"/>
      <c r="I79" s="34"/>
      <c r="J79" s="35"/>
      <c r="K79" s="36"/>
      <c r="L79" s="37"/>
      <c r="M79" s="38"/>
      <c r="N79" s="38"/>
      <c r="O79" s="39"/>
    </row>
    <row r="80" spans="1:15" ht="39">
      <c r="A80" s="21" t="s">
        <v>150</v>
      </c>
      <c r="B80" s="10" t="s">
        <v>72</v>
      </c>
      <c r="C80" s="1" t="s">
        <v>7</v>
      </c>
      <c r="D80" s="15">
        <v>430</v>
      </c>
      <c r="E80" s="31"/>
      <c r="F80" s="32"/>
      <c r="G80" s="33"/>
      <c r="H80" s="32"/>
      <c r="I80" s="34"/>
      <c r="J80" s="35"/>
      <c r="K80" s="36"/>
      <c r="L80" s="37"/>
      <c r="M80" s="38"/>
      <c r="N80" s="38"/>
      <c r="O80" s="39"/>
    </row>
    <row r="81" spans="1:15" ht="15">
      <c r="A81" s="21" t="s">
        <v>151</v>
      </c>
      <c r="B81" s="7" t="s">
        <v>67</v>
      </c>
      <c r="C81" s="1" t="s">
        <v>7</v>
      </c>
      <c r="D81" s="15">
        <v>57.7</v>
      </c>
      <c r="E81" s="31"/>
      <c r="F81" s="32"/>
      <c r="G81" s="33"/>
      <c r="H81" s="32"/>
      <c r="I81" s="34"/>
      <c r="J81" s="35"/>
      <c r="K81" s="36"/>
      <c r="L81" s="37"/>
      <c r="M81" s="38"/>
      <c r="N81" s="38"/>
      <c r="O81" s="39"/>
    </row>
    <row r="82" spans="1:15" ht="26.25">
      <c r="A82" s="21" t="s">
        <v>152</v>
      </c>
      <c r="B82" s="7" t="s">
        <v>49</v>
      </c>
      <c r="C82" s="1" t="s">
        <v>7</v>
      </c>
      <c r="D82" s="15">
        <v>428.2</v>
      </c>
      <c r="E82" s="31"/>
      <c r="F82" s="32"/>
      <c r="G82" s="33"/>
      <c r="H82" s="32"/>
      <c r="I82" s="34"/>
      <c r="J82" s="35"/>
      <c r="K82" s="36"/>
      <c r="L82" s="37"/>
      <c r="M82" s="38"/>
      <c r="N82" s="38"/>
      <c r="O82" s="39"/>
    </row>
    <row r="83" spans="1:15" ht="51.75">
      <c r="A83" s="21" t="s">
        <v>153</v>
      </c>
      <c r="B83" s="10" t="s">
        <v>68</v>
      </c>
      <c r="C83" s="1" t="s">
        <v>7</v>
      </c>
      <c r="D83" s="15">
        <v>87.4</v>
      </c>
      <c r="E83" s="31"/>
      <c r="F83" s="32"/>
      <c r="G83" s="33"/>
      <c r="H83" s="32"/>
      <c r="I83" s="34"/>
      <c r="J83" s="35"/>
      <c r="K83" s="36"/>
      <c r="L83" s="37"/>
      <c r="M83" s="38"/>
      <c r="N83" s="38"/>
      <c r="O83" s="39"/>
    </row>
    <row r="84" spans="1:15" ht="39">
      <c r="A84" s="21" t="s">
        <v>154</v>
      </c>
      <c r="B84" s="5" t="s">
        <v>70</v>
      </c>
      <c r="C84" s="1" t="s">
        <v>7</v>
      </c>
      <c r="D84" s="15">
        <v>47</v>
      </c>
      <c r="E84" s="31"/>
      <c r="F84" s="32"/>
      <c r="G84" s="33"/>
      <c r="H84" s="32"/>
      <c r="I84" s="34"/>
      <c r="J84" s="35"/>
      <c r="K84" s="36"/>
      <c r="L84" s="37"/>
      <c r="M84" s="38"/>
      <c r="N84" s="38"/>
      <c r="O84" s="39"/>
    </row>
    <row r="85" spans="1:15" ht="26.25">
      <c r="A85" s="21" t="s">
        <v>155</v>
      </c>
      <c r="B85" s="16" t="s">
        <v>69</v>
      </c>
      <c r="C85" s="1" t="s">
        <v>7</v>
      </c>
      <c r="D85" s="15">
        <v>47</v>
      </c>
      <c r="E85" s="31"/>
      <c r="F85" s="32"/>
      <c r="G85" s="33"/>
      <c r="H85" s="32"/>
      <c r="I85" s="34"/>
      <c r="J85" s="35"/>
      <c r="K85" s="36"/>
      <c r="L85" s="37"/>
      <c r="M85" s="38"/>
      <c r="N85" s="38"/>
      <c r="O85" s="39"/>
    </row>
    <row r="86" spans="1:15" ht="39">
      <c r="A86" s="21" t="s">
        <v>156</v>
      </c>
      <c r="B86" s="16" t="s">
        <v>71</v>
      </c>
      <c r="C86" s="1" t="s">
        <v>7</v>
      </c>
      <c r="D86" s="15">
        <v>47</v>
      </c>
      <c r="E86" s="31"/>
      <c r="F86" s="32"/>
      <c r="G86" s="33"/>
      <c r="H86" s="32"/>
      <c r="I86" s="34"/>
      <c r="J86" s="35"/>
      <c r="K86" s="36"/>
      <c r="L86" s="37"/>
      <c r="M86" s="38"/>
      <c r="N86" s="38"/>
      <c r="O86" s="39"/>
    </row>
    <row r="87" spans="1:15" ht="26.25">
      <c r="A87" s="21" t="s">
        <v>157</v>
      </c>
      <c r="B87" s="20" t="s">
        <v>83</v>
      </c>
      <c r="C87" s="1" t="s">
        <v>7</v>
      </c>
      <c r="D87" s="15">
        <v>47</v>
      </c>
      <c r="E87" s="31"/>
      <c r="F87" s="32"/>
      <c r="G87" s="33"/>
      <c r="H87" s="32"/>
      <c r="I87" s="34"/>
      <c r="J87" s="35"/>
      <c r="K87" s="36"/>
      <c r="L87" s="37"/>
      <c r="M87" s="38"/>
      <c r="N87" s="38"/>
      <c r="O87" s="39"/>
    </row>
    <row r="88" spans="1:15" ht="25.5">
      <c r="A88" s="21" t="s">
        <v>158</v>
      </c>
      <c r="B88" s="20" t="s">
        <v>77</v>
      </c>
      <c r="C88" s="18" t="s">
        <v>35</v>
      </c>
      <c r="D88" s="15">
        <v>510</v>
      </c>
      <c r="E88" s="31"/>
      <c r="F88" s="32"/>
      <c r="G88" s="33"/>
      <c r="H88" s="32"/>
      <c r="I88" s="34"/>
      <c r="J88" s="35"/>
      <c r="K88" s="36"/>
      <c r="L88" s="37"/>
      <c r="M88" s="38"/>
      <c r="N88" s="38"/>
      <c r="O88" s="39"/>
    </row>
    <row r="89" spans="1:15" ht="38.25">
      <c r="A89" s="21" t="s">
        <v>159</v>
      </c>
      <c r="B89" s="20" t="s">
        <v>78</v>
      </c>
      <c r="C89" s="18" t="s">
        <v>35</v>
      </c>
      <c r="D89" s="15">
        <v>510</v>
      </c>
      <c r="E89" s="31"/>
      <c r="F89" s="32"/>
      <c r="G89" s="33"/>
      <c r="H89" s="32"/>
      <c r="I89" s="34"/>
      <c r="J89" s="35"/>
      <c r="K89" s="36"/>
      <c r="L89" s="37"/>
      <c r="M89" s="38"/>
      <c r="N89" s="38"/>
      <c r="O89" s="39"/>
    </row>
    <row r="90" spans="1:15" ht="25.5">
      <c r="A90" s="21" t="s">
        <v>160</v>
      </c>
      <c r="B90" s="20" t="s">
        <v>79</v>
      </c>
      <c r="C90" s="18" t="s">
        <v>35</v>
      </c>
      <c r="D90" s="15">
        <v>510</v>
      </c>
      <c r="E90" s="31"/>
      <c r="F90" s="32"/>
      <c r="G90" s="33"/>
      <c r="H90" s="32"/>
      <c r="I90" s="34"/>
      <c r="J90" s="35"/>
      <c r="K90" s="36"/>
      <c r="L90" s="37"/>
      <c r="M90" s="38"/>
      <c r="N90" s="38"/>
      <c r="O90" s="39"/>
    </row>
    <row r="91" spans="1:15" ht="38.25">
      <c r="A91" s="21" t="s">
        <v>161</v>
      </c>
      <c r="B91" s="20" t="s">
        <v>80</v>
      </c>
      <c r="C91" s="18" t="s">
        <v>35</v>
      </c>
      <c r="D91" s="15">
        <v>510</v>
      </c>
      <c r="E91" s="31"/>
      <c r="F91" s="32"/>
      <c r="G91" s="33"/>
      <c r="H91" s="32"/>
      <c r="I91" s="34"/>
      <c r="J91" s="35"/>
      <c r="K91" s="36"/>
      <c r="L91" s="37"/>
      <c r="M91" s="38"/>
      <c r="N91" s="38"/>
      <c r="O91" s="39"/>
    </row>
    <row r="92" spans="1:15" ht="25.5">
      <c r="A92" s="21" t="s">
        <v>162</v>
      </c>
      <c r="B92" s="20" t="s">
        <v>181</v>
      </c>
      <c r="C92" s="18" t="s">
        <v>35</v>
      </c>
      <c r="D92" s="15">
        <v>47.5</v>
      </c>
      <c r="E92" s="31"/>
      <c r="F92" s="32"/>
      <c r="G92" s="33"/>
      <c r="H92" s="32"/>
      <c r="I92" s="34"/>
      <c r="J92" s="35"/>
      <c r="K92" s="36"/>
      <c r="L92" s="37"/>
      <c r="M92" s="38"/>
      <c r="N92" s="38"/>
      <c r="O92" s="39"/>
    </row>
    <row r="93" spans="1:15" ht="38.25">
      <c r="A93" s="21" t="s">
        <v>163</v>
      </c>
      <c r="B93" s="20" t="s">
        <v>82</v>
      </c>
      <c r="C93" s="18" t="s">
        <v>35</v>
      </c>
      <c r="D93" s="15">
        <v>2.2</v>
      </c>
      <c r="E93" s="31"/>
      <c r="F93" s="32"/>
      <c r="G93" s="33"/>
      <c r="H93" s="32"/>
      <c r="I93" s="34"/>
      <c r="J93" s="35"/>
      <c r="K93" s="36"/>
      <c r="L93" s="37"/>
      <c r="M93" s="38"/>
      <c r="N93" s="38"/>
      <c r="O93" s="39"/>
    </row>
    <row r="94" spans="1:15" ht="14.25" customHeight="1">
      <c r="A94" s="213" t="s">
        <v>177</v>
      </c>
      <c r="B94" s="214"/>
      <c r="C94" s="215"/>
      <c r="D94" s="215"/>
      <c r="E94" s="215"/>
      <c r="F94" s="215"/>
      <c r="G94" s="215"/>
      <c r="H94" s="215"/>
      <c r="I94" s="215"/>
      <c r="J94" s="216"/>
      <c r="K94" s="41"/>
      <c r="L94" s="42"/>
      <c r="M94" s="42"/>
      <c r="N94" s="42"/>
      <c r="O94" s="42"/>
    </row>
    <row r="95" spans="1:15" ht="15">
      <c r="A95" s="217" t="s">
        <v>358</v>
      </c>
      <c r="B95" s="218"/>
      <c r="C95" s="215"/>
      <c r="D95" s="215"/>
      <c r="E95" s="215"/>
      <c r="F95" s="215"/>
      <c r="G95" s="215"/>
      <c r="H95" s="215"/>
      <c r="I95" s="215"/>
      <c r="J95" s="216"/>
      <c r="K95" s="43"/>
      <c r="L95" s="44"/>
      <c r="M95" s="45"/>
      <c r="N95" s="45"/>
      <c r="O95" s="46"/>
    </row>
    <row r="96" spans="1:15" ht="15">
      <c r="A96" s="219" t="s">
        <v>357</v>
      </c>
      <c r="B96" s="219"/>
      <c r="C96" s="220"/>
      <c r="D96" s="220"/>
      <c r="E96" s="220"/>
      <c r="F96" s="220"/>
      <c r="G96" s="220"/>
      <c r="H96" s="220"/>
      <c r="I96" s="220"/>
      <c r="J96" s="220"/>
      <c r="K96" s="47"/>
      <c r="L96" s="48"/>
      <c r="M96" s="48"/>
      <c r="N96" s="48"/>
      <c r="O96" s="48"/>
    </row>
    <row r="97" spans="1:16" ht="12.75">
      <c r="A97" s="78"/>
      <c r="B97" s="221"/>
      <c r="C97" s="221"/>
      <c r="D97" s="166"/>
      <c r="E97" s="148"/>
      <c r="F97" s="148"/>
      <c r="G97" s="149"/>
      <c r="H97" s="149"/>
      <c r="I97" s="149"/>
      <c r="J97" s="150"/>
      <c r="K97" s="151"/>
      <c r="L97" s="152"/>
      <c r="M97" s="150"/>
      <c r="N97" s="153"/>
      <c r="O97" s="153"/>
      <c r="P97" s="154"/>
    </row>
    <row r="98" spans="1:16" ht="12.75">
      <c r="A98" s="78"/>
      <c r="B98" s="222" t="s">
        <v>344</v>
      </c>
      <c r="C98" s="222"/>
      <c r="D98" s="166"/>
      <c r="E98" s="148"/>
      <c r="F98" s="148"/>
      <c r="G98" s="149"/>
      <c r="H98" s="149"/>
      <c r="I98" s="149"/>
      <c r="J98" s="150"/>
      <c r="K98" s="151"/>
      <c r="L98" s="152"/>
      <c r="M98" s="150"/>
      <c r="N98" s="153"/>
      <c r="O98" s="153"/>
      <c r="P98" s="154"/>
    </row>
    <row r="99" spans="1:16" ht="12.75">
      <c r="A99" s="155"/>
      <c r="B99" s="222"/>
      <c r="C99" s="222"/>
      <c r="D99" s="166"/>
      <c r="E99" s="148"/>
      <c r="F99" s="148"/>
      <c r="G99" s="149"/>
      <c r="H99" s="149"/>
      <c r="I99" s="149"/>
      <c r="J99" s="150"/>
      <c r="K99" s="151"/>
      <c r="L99" s="152"/>
      <c r="M99" s="150"/>
      <c r="N99" s="153"/>
      <c r="O99" s="153"/>
      <c r="P99" s="154"/>
    </row>
    <row r="100" spans="1:16" ht="12.75">
      <c r="A100" s="155"/>
      <c r="B100" s="210" t="s">
        <v>345</v>
      </c>
      <c r="C100" s="210"/>
      <c r="D100" s="166"/>
      <c r="E100" s="148"/>
      <c r="F100" s="148"/>
      <c r="G100" s="149"/>
      <c r="H100" s="149"/>
      <c r="I100" s="149"/>
      <c r="J100" s="150"/>
      <c r="K100" s="151"/>
      <c r="L100" s="152"/>
      <c r="M100" s="150"/>
      <c r="N100" s="153"/>
      <c r="O100" s="153"/>
      <c r="P100" s="156"/>
    </row>
    <row r="101" spans="1:16" ht="12.75">
      <c r="A101" s="155"/>
      <c r="B101" s="211"/>
      <c r="C101" s="211"/>
      <c r="D101" s="166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157"/>
    </row>
    <row r="102" spans="1:16" ht="12.75">
      <c r="A102" s="155"/>
      <c r="B102" s="212" t="s">
        <v>346</v>
      </c>
      <c r="C102" s="211"/>
      <c r="D102" s="166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158"/>
    </row>
  </sheetData>
  <sheetProtection/>
  <mergeCells count="18">
    <mergeCell ref="M12:N12"/>
    <mergeCell ref="A10:O10"/>
    <mergeCell ref="A15:A16"/>
    <mergeCell ref="B15:B16"/>
    <mergeCell ref="C15:C16"/>
    <mergeCell ref="D15:D16"/>
    <mergeCell ref="E15:J15"/>
    <mergeCell ref="K15:O15"/>
    <mergeCell ref="A11:O11"/>
    <mergeCell ref="B100:C100"/>
    <mergeCell ref="B101:C101"/>
    <mergeCell ref="B102:C102"/>
    <mergeCell ref="A94:J94"/>
    <mergeCell ref="A95:J95"/>
    <mergeCell ref="A96:J96"/>
    <mergeCell ref="B97:C97"/>
    <mergeCell ref="B98:C98"/>
    <mergeCell ref="B99:C99"/>
  </mergeCells>
  <printOptions/>
  <pageMargins left="0.3937007874015748" right="0.3937007874015748" top="0.7874015748031497" bottom="0.5905511811023623" header="0.3937007874015748" footer="0.3937007874015748"/>
  <pageSetup fitToHeight="100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P88"/>
  <sheetViews>
    <sheetView zoomScale="93" zoomScaleNormal="93" zoomScalePageLayoutView="0" workbookViewId="0" topLeftCell="A49">
      <selection activeCell="B83" sqref="B83:C83"/>
    </sheetView>
  </sheetViews>
  <sheetFormatPr defaultColWidth="9.140625" defaultRowHeight="15"/>
  <cols>
    <col min="1" max="1" width="2.8515625" style="24" customWidth="1"/>
    <col min="2" max="2" width="25.28125" style="24" customWidth="1"/>
    <col min="3" max="3" width="18.7109375" style="24" customWidth="1"/>
    <col min="4" max="4" width="5.421875" style="24" customWidth="1"/>
    <col min="5" max="5" width="6.8515625" style="167" customWidth="1"/>
    <col min="6" max="6" width="7.421875" style="24" customWidth="1"/>
    <col min="7" max="7" width="8.8515625" style="24" customWidth="1"/>
    <col min="8" max="8" width="7.421875" style="24" customWidth="1"/>
    <col min="9" max="15" width="8.8515625" style="24" customWidth="1"/>
    <col min="16" max="16" width="9.57421875" style="24" bestFit="1" customWidth="1"/>
    <col min="17" max="16384" width="9.140625" style="24" customWidth="1"/>
  </cols>
  <sheetData>
    <row r="2" ht="12.75">
      <c r="A2" s="2" t="s">
        <v>21</v>
      </c>
    </row>
    <row r="3" spans="1:16" ht="12.75">
      <c r="A3" s="2" t="s">
        <v>22</v>
      </c>
      <c r="B3" s="55"/>
      <c r="C3" s="55"/>
      <c r="D3" s="55"/>
      <c r="E3" s="16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.75">
      <c r="A4" s="2" t="s">
        <v>23</v>
      </c>
      <c r="B4" s="55"/>
      <c r="C4" s="55"/>
      <c r="D4" s="55"/>
      <c r="E4" s="160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5" s="86" customFormat="1" ht="14.25">
      <c r="A5" s="98" t="s">
        <v>354</v>
      </c>
      <c r="B5" s="102"/>
      <c r="E5" s="162"/>
    </row>
    <row r="6" spans="1:5" s="86" customFormat="1" ht="14.25">
      <c r="A6" s="137" t="s">
        <v>356</v>
      </c>
      <c r="B6" s="100"/>
      <c r="C6" s="90"/>
      <c r="E6" s="162"/>
    </row>
    <row r="7" spans="1:15" s="25" customFormat="1" ht="12.75">
      <c r="A7" s="2" t="s">
        <v>355</v>
      </c>
      <c r="E7" s="161"/>
      <c r="N7" s="26"/>
      <c r="O7" s="26"/>
    </row>
    <row r="8" spans="1:16" ht="20.25">
      <c r="A8" s="225" t="s">
        <v>184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spans="1:16" ht="18">
      <c r="A9" s="232" t="s">
        <v>185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</row>
    <row r="10" spans="1:16" s="23" customFormat="1" ht="12.75">
      <c r="A10" s="25"/>
      <c r="B10" s="25"/>
      <c r="C10" s="27"/>
      <c r="D10" s="27"/>
      <c r="E10" s="163"/>
      <c r="F10" s="27"/>
      <c r="G10" s="27"/>
      <c r="H10" s="27"/>
      <c r="I10" s="27"/>
      <c r="J10" s="27"/>
      <c r="K10" s="27"/>
      <c r="L10" s="28" t="s">
        <v>164</v>
      </c>
      <c r="N10" s="223"/>
      <c r="O10" s="223"/>
      <c r="P10" s="25" t="s">
        <v>165</v>
      </c>
    </row>
    <row r="11" spans="1:16" ht="12.75">
      <c r="A11" s="22"/>
      <c r="B11" s="22"/>
      <c r="C11" s="29"/>
      <c r="D11" s="22"/>
      <c r="E11" s="160"/>
      <c r="F11" s="22"/>
      <c r="G11" s="22"/>
      <c r="H11" s="22"/>
      <c r="I11" s="22"/>
      <c r="J11" s="22"/>
      <c r="K11" s="22"/>
      <c r="L11" s="135" t="s">
        <v>347</v>
      </c>
      <c r="M11" s="22"/>
      <c r="N11" s="22"/>
      <c r="O11" s="22"/>
      <c r="P11" s="22"/>
    </row>
    <row r="12" spans="1:16" ht="12.75">
      <c r="A12" s="182"/>
      <c r="B12" s="233" t="s">
        <v>1</v>
      </c>
      <c r="C12" s="234"/>
      <c r="D12" s="237" t="s">
        <v>2</v>
      </c>
      <c r="E12" s="237" t="s">
        <v>3</v>
      </c>
      <c r="F12" s="242" t="s">
        <v>166</v>
      </c>
      <c r="G12" s="243"/>
      <c r="H12" s="243"/>
      <c r="I12" s="243"/>
      <c r="J12" s="243"/>
      <c r="K12" s="244"/>
      <c r="L12" s="242" t="s">
        <v>167</v>
      </c>
      <c r="M12" s="243"/>
      <c r="N12" s="243"/>
      <c r="O12" s="243"/>
      <c r="P12" s="244"/>
    </row>
    <row r="13" spans="1:16" ht="12.75" customHeight="1">
      <c r="A13" s="235" t="s">
        <v>0</v>
      </c>
      <c r="B13" s="227" t="s">
        <v>186</v>
      </c>
      <c r="C13" s="227" t="s">
        <v>187</v>
      </c>
      <c r="D13" s="238"/>
      <c r="E13" s="240"/>
      <c r="F13" s="245"/>
      <c r="G13" s="246"/>
      <c r="H13" s="246"/>
      <c r="I13" s="246"/>
      <c r="J13" s="246"/>
      <c r="K13" s="247"/>
      <c r="L13" s="245"/>
      <c r="M13" s="246"/>
      <c r="N13" s="246"/>
      <c r="O13" s="246"/>
      <c r="P13" s="247"/>
    </row>
    <row r="14" spans="1:16" ht="65.25" customHeight="1">
      <c r="A14" s="236"/>
      <c r="B14" s="227"/>
      <c r="C14" s="227"/>
      <c r="D14" s="239"/>
      <c r="E14" s="241"/>
      <c r="F14" s="138" t="s">
        <v>168</v>
      </c>
      <c r="G14" s="138" t="s">
        <v>169</v>
      </c>
      <c r="H14" s="138" t="s">
        <v>170</v>
      </c>
      <c r="I14" s="138" t="s">
        <v>171</v>
      </c>
      <c r="J14" s="138" t="s">
        <v>172</v>
      </c>
      <c r="K14" s="138" t="s">
        <v>173</v>
      </c>
      <c r="L14" s="138" t="s">
        <v>174</v>
      </c>
      <c r="M14" s="138" t="s">
        <v>175</v>
      </c>
      <c r="N14" s="138" t="s">
        <v>171</v>
      </c>
      <c r="O14" s="138" t="s">
        <v>172</v>
      </c>
      <c r="P14" s="138" t="s">
        <v>176</v>
      </c>
    </row>
    <row r="15" spans="1:16" ht="13.5" thickBot="1">
      <c r="A15" s="141">
        <v>1</v>
      </c>
      <c r="B15" s="250">
        <v>2</v>
      </c>
      <c r="C15" s="251"/>
      <c r="D15" s="141">
        <v>3</v>
      </c>
      <c r="E15" s="142">
        <v>4</v>
      </c>
      <c r="F15" s="143">
        <v>5</v>
      </c>
      <c r="G15" s="141">
        <v>6</v>
      </c>
      <c r="H15" s="141">
        <v>7</v>
      </c>
      <c r="I15" s="141">
        <v>8</v>
      </c>
      <c r="J15" s="141">
        <v>9</v>
      </c>
      <c r="K15" s="142">
        <v>10</v>
      </c>
      <c r="L15" s="143">
        <v>11</v>
      </c>
      <c r="M15" s="141">
        <v>12</v>
      </c>
      <c r="N15" s="141">
        <v>13</v>
      </c>
      <c r="O15" s="141">
        <v>14</v>
      </c>
      <c r="P15" s="141">
        <v>15</v>
      </c>
    </row>
    <row r="16" spans="1:16" ht="25.5">
      <c r="A16" s="56">
        <v>1</v>
      </c>
      <c r="B16" s="57" t="s">
        <v>246</v>
      </c>
      <c r="C16" s="58" t="s">
        <v>247</v>
      </c>
      <c r="D16" s="129" t="s">
        <v>4</v>
      </c>
      <c r="E16" s="168">
        <v>1</v>
      </c>
      <c r="F16" s="59"/>
      <c r="G16" s="32"/>
      <c r="H16" s="132"/>
      <c r="I16" s="131"/>
      <c r="J16" s="133"/>
      <c r="K16" s="35"/>
      <c r="L16" s="36"/>
      <c r="M16" s="37"/>
      <c r="N16" s="38"/>
      <c r="O16" s="38"/>
      <c r="P16" s="39"/>
    </row>
    <row r="17" spans="1:16" ht="25.5">
      <c r="A17" s="56">
        <v>2</v>
      </c>
      <c r="B17" s="57" t="s">
        <v>246</v>
      </c>
      <c r="C17" s="58" t="s">
        <v>248</v>
      </c>
      <c r="D17" s="129" t="s">
        <v>4</v>
      </c>
      <c r="E17" s="168">
        <v>1</v>
      </c>
      <c r="F17" s="59"/>
      <c r="G17" s="32"/>
      <c r="H17" s="132"/>
      <c r="I17" s="131"/>
      <c r="J17" s="133"/>
      <c r="K17" s="35"/>
      <c r="L17" s="36"/>
      <c r="M17" s="37"/>
      <c r="N17" s="38"/>
      <c r="O17" s="38"/>
      <c r="P17" s="39"/>
    </row>
    <row r="18" spans="1:16" ht="25.5">
      <c r="A18" s="56">
        <v>3</v>
      </c>
      <c r="B18" s="57" t="s">
        <v>249</v>
      </c>
      <c r="C18" s="58" t="s">
        <v>250</v>
      </c>
      <c r="D18" s="129" t="s">
        <v>4</v>
      </c>
      <c r="E18" s="168">
        <v>1</v>
      </c>
      <c r="F18" s="59"/>
      <c r="G18" s="32"/>
      <c r="H18" s="132"/>
      <c r="I18" s="131"/>
      <c r="J18" s="133"/>
      <c r="K18" s="35"/>
      <c r="L18" s="36"/>
      <c r="M18" s="37"/>
      <c r="N18" s="38"/>
      <c r="O18" s="38"/>
      <c r="P18" s="39"/>
    </row>
    <row r="19" spans="1:16" ht="12.75">
      <c r="A19" s="56">
        <v>4</v>
      </c>
      <c r="B19" s="60" t="s">
        <v>251</v>
      </c>
      <c r="C19" s="61" t="s">
        <v>252</v>
      </c>
      <c r="D19" s="129" t="s">
        <v>4</v>
      </c>
      <c r="E19" s="168">
        <v>3</v>
      </c>
      <c r="F19" s="59"/>
      <c r="G19" s="32"/>
      <c r="H19" s="132"/>
      <c r="I19" s="131"/>
      <c r="J19" s="133"/>
      <c r="K19" s="35"/>
      <c r="L19" s="36"/>
      <c r="M19" s="37"/>
      <c r="N19" s="38"/>
      <c r="O19" s="38"/>
      <c r="P19" s="39"/>
    </row>
    <row r="20" spans="1:16" ht="12.75">
      <c r="A20" s="56">
        <v>5</v>
      </c>
      <c r="B20" s="60" t="s">
        <v>253</v>
      </c>
      <c r="C20" s="61" t="s">
        <v>254</v>
      </c>
      <c r="D20" s="129" t="s">
        <v>4</v>
      </c>
      <c r="E20" s="168">
        <v>12</v>
      </c>
      <c r="F20" s="59"/>
      <c r="G20" s="32"/>
      <c r="H20" s="132"/>
      <c r="I20" s="131"/>
      <c r="J20" s="133"/>
      <c r="K20" s="35"/>
      <c r="L20" s="36"/>
      <c r="M20" s="37"/>
      <c r="N20" s="38"/>
      <c r="O20" s="38"/>
      <c r="P20" s="39"/>
    </row>
    <row r="21" spans="1:16" ht="12.75">
      <c r="A21" s="56">
        <v>6</v>
      </c>
      <c r="B21" s="60" t="s">
        <v>253</v>
      </c>
      <c r="C21" s="61" t="s">
        <v>255</v>
      </c>
      <c r="D21" s="129" t="s">
        <v>4</v>
      </c>
      <c r="E21" s="168">
        <v>5</v>
      </c>
      <c r="F21" s="59"/>
      <c r="G21" s="32"/>
      <c r="H21" s="132"/>
      <c r="I21" s="131"/>
      <c r="J21" s="133"/>
      <c r="K21" s="35"/>
      <c r="L21" s="36"/>
      <c r="M21" s="37"/>
      <c r="N21" s="38"/>
      <c r="O21" s="38"/>
      <c r="P21" s="39"/>
    </row>
    <row r="22" spans="1:16" ht="12.75">
      <c r="A22" s="56">
        <v>7</v>
      </c>
      <c r="B22" s="60" t="s">
        <v>253</v>
      </c>
      <c r="C22" s="61" t="s">
        <v>256</v>
      </c>
      <c r="D22" s="129" t="s">
        <v>4</v>
      </c>
      <c r="E22" s="168">
        <v>12</v>
      </c>
      <c r="F22" s="59"/>
      <c r="G22" s="32"/>
      <c r="H22" s="132"/>
      <c r="I22" s="131"/>
      <c r="J22" s="133"/>
      <c r="K22" s="35"/>
      <c r="L22" s="36"/>
      <c r="M22" s="37"/>
      <c r="N22" s="38"/>
      <c r="O22" s="38"/>
      <c r="P22" s="39"/>
    </row>
    <row r="23" spans="1:16" ht="12.75">
      <c r="A23" s="56">
        <v>8</v>
      </c>
      <c r="B23" s="60" t="s">
        <v>253</v>
      </c>
      <c r="C23" s="61" t="s">
        <v>257</v>
      </c>
      <c r="D23" s="129" t="s">
        <v>4</v>
      </c>
      <c r="E23" s="168">
        <v>1</v>
      </c>
      <c r="F23" s="59"/>
      <c r="G23" s="32"/>
      <c r="H23" s="132"/>
      <c r="I23" s="131"/>
      <c r="J23" s="133"/>
      <c r="K23" s="35"/>
      <c r="L23" s="36"/>
      <c r="M23" s="37"/>
      <c r="N23" s="38"/>
      <c r="O23" s="38"/>
      <c r="P23" s="39"/>
    </row>
    <row r="24" spans="1:16" ht="12.75">
      <c r="A24" s="56">
        <v>9</v>
      </c>
      <c r="B24" s="60" t="s">
        <v>253</v>
      </c>
      <c r="C24" s="61" t="s">
        <v>258</v>
      </c>
      <c r="D24" s="129" t="s">
        <v>4</v>
      </c>
      <c r="E24" s="168">
        <v>3</v>
      </c>
      <c r="F24" s="59"/>
      <c r="G24" s="32"/>
      <c r="H24" s="132"/>
      <c r="I24" s="131"/>
      <c r="J24" s="133"/>
      <c r="K24" s="35"/>
      <c r="L24" s="36"/>
      <c r="M24" s="37"/>
      <c r="N24" s="38"/>
      <c r="O24" s="38"/>
      <c r="P24" s="39"/>
    </row>
    <row r="25" spans="1:16" ht="12.75">
      <c r="A25" s="56">
        <v>10</v>
      </c>
      <c r="B25" s="60" t="s">
        <v>253</v>
      </c>
      <c r="C25" s="61" t="s">
        <v>259</v>
      </c>
      <c r="D25" s="129" t="s">
        <v>4</v>
      </c>
      <c r="E25" s="168">
        <v>4</v>
      </c>
      <c r="F25" s="59"/>
      <c r="G25" s="32"/>
      <c r="H25" s="132"/>
      <c r="I25" s="131"/>
      <c r="J25" s="133"/>
      <c r="K25" s="35"/>
      <c r="L25" s="36"/>
      <c r="M25" s="37"/>
      <c r="N25" s="38"/>
      <c r="O25" s="38"/>
      <c r="P25" s="39"/>
    </row>
    <row r="26" spans="1:16" ht="25.5">
      <c r="A26" s="56">
        <v>11</v>
      </c>
      <c r="B26" s="57" t="s">
        <v>260</v>
      </c>
      <c r="C26" s="61" t="s">
        <v>261</v>
      </c>
      <c r="D26" s="129" t="s">
        <v>4</v>
      </c>
      <c r="E26" s="168">
        <v>4</v>
      </c>
      <c r="F26" s="59"/>
      <c r="G26" s="32"/>
      <c r="H26" s="132"/>
      <c r="I26" s="131"/>
      <c r="J26" s="133"/>
      <c r="K26" s="35"/>
      <c r="L26" s="36"/>
      <c r="M26" s="37"/>
      <c r="N26" s="38"/>
      <c r="O26" s="38"/>
      <c r="P26" s="39"/>
    </row>
    <row r="27" spans="1:16" ht="12.75">
      <c r="A27" s="56">
        <v>12</v>
      </c>
      <c r="B27" s="57" t="s">
        <v>262</v>
      </c>
      <c r="C27" s="61" t="s">
        <v>263</v>
      </c>
      <c r="D27" s="129" t="s">
        <v>4</v>
      </c>
      <c r="E27" s="168">
        <v>7</v>
      </c>
      <c r="F27" s="59"/>
      <c r="G27" s="32"/>
      <c r="H27" s="132"/>
      <c r="I27" s="131"/>
      <c r="J27" s="133"/>
      <c r="K27" s="35"/>
      <c r="L27" s="36"/>
      <c r="M27" s="37"/>
      <c r="N27" s="38"/>
      <c r="O27" s="38"/>
      <c r="P27" s="39"/>
    </row>
    <row r="28" spans="1:16" ht="25.5">
      <c r="A28" s="56">
        <v>13</v>
      </c>
      <c r="B28" s="57" t="s">
        <v>264</v>
      </c>
      <c r="C28" s="61" t="s">
        <v>265</v>
      </c>
      <c r="D28" s="129" t="s">
        <v>4</v>
      </c>
      <c r="E28" s="168">
        <v>1</v>
      </c>
      <c r="F28" s="59"/>
      <c r="G28" s="32"/>
      <c r="H28" s="132"/>
      <c r="I28" s="131"/>
      <c r="J28" s="133"/>
      <c r="K28" s="35"/>
      <c r="L28" s="36"/>
      <c r="M28" s="37"/>
      <c r="N28" s="38"/>
      <c r="O28" s="38"/>
      <c r="P28" s="39"/>
    </row>
    <row r="29" spans="1:16" ht="25.5">
      <c r="A29" s="56">
        <v>14</v>
      </c>
      <c r="B29" s="57" t="s">
        <v>266</v>
      </c>
      <c r="C29" s="61" t="s">
        <v>267</v>
      </c>
      <c r="D29" s="61" t="s">
        <v>4</v>
      </c>
      <c r="E29" s="168">
        <v>10</v>
      </c>
      <c r="F29" s="59"/>
      <c r="G29" s="32"/>
      <c r="H29" s="132"/>
      <c r="I29" s="131"/>
      <c r="J29" s="133"/>
      <c r="K29" s="35"/>
      <c r="L29" s="36"/>
      <c r="M29" s="37"/>
      <c r="N29" s="38"/>
      <c r="O29" s="38"/>
      <c r="P29" s="39"/>
    </row>
    <row r="30" spans="1:16" ht="25.5">
      <c r="A30" s="56">
        <v>15</v>
      </c>
      <c r="B30" s="57" t="s">
        <v>268</v>
      </c>
      <c r="C30" s="61" t="s">
        <v>269</v>
      </c>
      <c r="D30" s="61" t="s">
        <v>4</v>
      </c>
      <c r="E30" s="168">
        <v>12</v>
      </c>
      <c r="F30" s="59"/>
      <c r="G30" s="32"/>
      <c r="H30" s="132"/>
      <c r="I30" s="131"/>
      <c r="J30" s="133"/>
      <c r="K30" s="35"/>
      <c r="L30" s="36"/>
      <c r="M30" s="37"/>
      <c r="N30" s="38"/>
      <c r="O30" s="38"/>
      <c r="P30" s="39"/>
    </row>
    <row r="31" spans="1:16" ht="25.5">
      <c r="A31" s="56">
        <v>16</v>
      </c>
      <c r="B31" s="57" t="s">
        <v>270</v>
      </c>
      <c r="C31" s="61" t="s">
        <v>267</v>
      </c>
      <c r="D31" s="61" t="s">
        <v>4</v>
      </c>
      <c r="E31" s="168">
        <v>2</v>
      </c>
      <c r="F31" s="59"/>
      <c r="G31" s="32"/>
      <c r="H31" s="132"/>
      <c r="I31" s="131"/>
      <c r="J31" s="133"/>
      <c r="K31" s="35"/>
      <c r="L31" s="36"/>
      <c r="M31" s="37"/>
      <c r="N31" s="38"/>
      <c r="O31" s="38"/>
      <c r="P31" s="39"/>
    </row>
    <row r="32" spans="1:16" ht="25.5">
      <c r="A32" s="56">
        <v>17</v>
      </c>
      <c r="B32" s="57" t="s">
        <v>271</v>
      </c>
      <c r="C32" s="61" t="s">
        <v>272</v>
      </c>
      <c r="D32" s="61" t="s">
        <v>4</v>
      </c>
      <c r="E32" s="168">
        <v>2</v>
      </c>
      <c r="F32" s="59"/>
      <c r="G32" s="32"/>
      <c r="H32" s="132"/>
      <c r="I32" s="131"/>
      <c r="J32" s="133"/>
      <c r="K32" s="35"/>
      <c r="L32" s="36"/>
      <c r="M32" s="37"/>
      <c r="N32" s="38"/>
      <c r="O32" s="38"/>
      <c r="P32" s="39"/>
    </row>
    <row r="33" spans="1:16" ht="12.75">
      <c r="A33" s="56">
        <v>18</v>
      </c>
      <c r="B33" s="57" t="s">
        <v>273</v>
      </c>
      <c r="C33" s="61" t="s">
        <v>274</v>
      </c>
      <c r="D33" s="61" t="s">
        <v>4</v>
      </c>
      <c r="E33" s="168">
        <v>40</v>
      </c>
      <c r="F33" s="59"/>
      <c r="G33" s="32"/>
      <c r="H33" s="132"/>
      <c r="I33" s="131"/>
      <c r="J33" s="133"/>
      <c r="K33" s="35"/>
      <c r="L33" s="36"/>
      <c r="M33" s="37"/>
      <c r="N33" s="38"/>
      <c r="O33" s="38"/>
      <c r="P33" s="39"/>
    </row>
    <row r="34" spans="1:16" ht="25.5">
      <c r="A34" s="56">
        <v>19</v>
      </c>
      <c r="B34" s="57" t="s">
        <v>275</v>
      </c>
      <c r="C34" s="61"/>
      <c r="D34" s="61" t="s">
        <v>4</v>
      </c>
      <c r="E34" s="168">
        <v>40</v>
      </c>
      <c r="F34" s="59"/>
      <c r="G34" s="32"/>
      <c r="H34" s="132"/>
      <c r="I34" s="131"/>
      <c r="J34" s="133"/>
      <c r="K34" s="35"/>
      <c r="L34" s="36"/>
      <c r="M34" s="37"/>
      <c r="N34" s="38"/>
      <c r="O34" s="38"/>
      <c r="P34" s="39"/>
    </row>
    <row r="35" spans="1:16" ht="25.5">
      <c r="A35" s="56">
        <v>20</v>
      </c>
      <c r="B35" s="57" t="s">
        <v>276</v>
      </c>
      <c r="C35" s="61"/>
      <c r="D35" s="61" t="s">
        <v>4</v>
      </c>
      <c r="E35" s="168">
        <v>6</v>
      </c>
      <c r="F35" s="59"/>
      <c r="G35" s="32"/>
      <c r="H35" s="132"/>
      <c r="I35" s="131"/>
      <c r="J35" s="133"/>
      <c r="K35" s="35"/>
      <c r="L35" s="36"/>
      <c r="M35" s="37"/>
      <c r="N35" s="38"/>
      <c r="O35" s="38"/>
      <c r="P35" s="39"/>
    </row>
    <row r="36" spans="1:16" ht="12.75">
      <c r="A36" s="56">
        <v>21</v>
      </c>
      <c r="B36" s="57" t="s">
        <v>277</v>
      </c>
      <c r="C36" s="61" t="s">
        <v>278</v>
      </c>
      <c r="D36" s="61" t="s">
        <v>4</v>
      </c>
      <c r="E36" s="168">
        <v>100</v>
      </c>
      <c r="F36" s="59"/>
      <c r="G36" s="32"/>
      <c r="H36" s="132"/>
      <c r="I36" s="131"/>
      <c r="J36" s="133"/>
      <c r="K36" s="35"/>
      <c r="L36" s="36"/>
      <c r="M36" s="37"/>
      <c r="N36" s="38"/>
      <c r="O36" s="38"/>
      <c r="P36" s="39"/>
    </row>
    <row r="37" spans="1:16" ht="12.75">
      <c r="A37" s="56">
        <v>22</v>
      </c>
      <c r="B37" s="57" t="s">
        <v>277</v>
      </c>
      <c r="C37" s="61" t="s">
        <v>279</v>
      </c>
      <c r="D37" s="61" t="s">
        <v>4</v>
      </c>
      <c r="E37" s="168">
        <v>50</v>
      </c>
      <c r="F37" s="59"/>
      <c r="G37" s="32"/>
      <c r="H37" s="132"/>
      <c r="I37" s="131"/>
      <c r="J37" s="133"/>
      <c r="K37" s="35"/>
      <c r="L37" s="36"/>
      <c r="M37" s="37"/>
      <c r="N37" s="38"/>
      <c r="O37" s="38"/>
      <c r="P37" s="39"/>
    </row>
    <row r="38" spans="1:16" ht="14.25">
      <c r="A38" s="56">
        <v>23</v>
      </c>
      <c r="B38" s="57" t="s">
        <v>341</v>
      </c>
      <c r="C38" s="62" t="s">
        <v>335</v>
      </c>
      <c r="D38" s="62" t="s">
        <v>8</v>
      </c>
      <c r="E38" s="169">
        <v>50</v>
      </c>
      <c r="F38" s="59"/>
      <c r="G38" s="32"/>
      <c r="H38" s="132"/>
      <c r="I38" s="131"/>
      <c r="J38" s="133"/>
      <c r="K38" s="35"/>
      <c r="L38" s="36"/>
      <c r="M38" s="37"/>
      <c r="N38" s="38"/>
      <c r="O38" s="38"/>
      <c r="P38" s="39"/>
    </row>
    <row r="39" spans="1:16" ht="14.25">
      <c r="A39" s="56">
        <v>24</v>
      </c>
      <c r="B39" s="57" t="s">
        <v>341</v>
      </c>
      <c r="C39" s="62" t="s">
        <v>336</v>
      </c>
      <c r="D39" s="62" t="s">
        <v>8</v>
      </c>
      <c r="E39" s="169">
        <v>80</v>
      </c>
      <c r="F39" s="59"/>
      <c r="G39" s="32"/>
      <c r="H39" s="132"/>
      <c r="I39" s="131"/>
      <c r="J39" s="133"/>
      <c r="K39" s="35"/>
      <c r="L39" s="36"/>
      <c r="M39" s="37"/>
      <c r="N39" s="38"/>
      <c r="O39" s="38"/>
      <c r="P39" s="39"/>
    </row>
    <row r="40" spans="1:16" ht="14.25">
      <c r="A40" s="56">
        <v>25</v>
      </c>
      <c r="B40" s="57" t="s">
        <v>341</v>
      </c>
      <c r="C40" s="62" t="s">
        <v>337</v>
      </c>
      <c r="D40" s="62" t="s">
        <v>8</v>
      </c>
      <c r="E40" s="169">
        <v>60</v>
      </c>
      <c r="F40" s="59"/>
      <c r="G40" s="32"/>
      <c r="H40" s="132"/>
      <c r="I40" s="131"/>
      <c r="J40" s="133"/>
      <c r="K40" s="35"/>
      <c r="L40" s="36"/>
      <c r="M40" s="37"/>
      <c r="N40" s="38"/>
      <c r="O40" s="38"/>
      <c r="P40" s="39"/>
    </row>
    <row r="41" spans="1:16" ht="14.25">
      <c r="A41" s="56">
        <v>26</v>
      </c>
      <c r="B41" s="57" t="s">
        <v>341</v>
      </c>
      <c r="C41" s="62" t="s">
        <v>338</v>
      </c>
      <c r="D41" s="62" t="s">
        <v>8</v>
      </c>
      <c r="E41" s="169">
        <v>50</v>
      </c>
      <c r="F41" s="59"/>
      <c r="G41" s="32"/>
      <c r="H41" s="132"/>
      <c r="I41" s="131"/>
      <c r="J41" s="133"/>
      <c r="K41" s="35"/>
      <c r="L41" s="36"/>
      <c r="M41" s="37"/>
      <c r="N41" s="38"/>
      <c r="O41" s="38"/>
      <c r="P41" s="39"/>
    </row>
    <row r="42" spans="1:16" ht="14.25">
      <c r="A42" s="56">
        <v>27</v>
      </c>
      <c r="B42" s="57" t="s">
        <v>341</v>
      </c>
      <c r="C42" s="62" t="s">
        <v>339</v>
      </c>
      <c r="D42" s="62" t="s">
        <v>8</v>
      </c>
      <c r="E42" s="169">
        <v>400</v>
      </c>
      <c r="F42" s="59"/>
      <c r="G42" s="32"/>
      <c r="H42" s="132"/>
      <c r="I42" s="131"/>
      <c r="J42" s="133"/>
      <c r="K42" s="35"/>
      <c r="L42" s="36"/>
      <c r="M42" s="37"/>
      <c r="N42" s="38"/>
      <c r="O42" s="38"/>
      <c r="P42" s="39"/>
    </row>
    <row r="43" spans="1:16" ht="14.25">
      <c r="A43" s="56">
        <v>28</v>
      </c>
      <c r="B43" s="57" t="s">
        <v>341</v>
      </c>
      <c r="C43" s="62" t="s">
        <v>340</v>
      </c>
      <c r="D43" s="62" t="s">
        <v>8</v>
      </c>
      <c r="E43" s="169">
        <v>800</v>
      </c>
      <c r="F43" s="59"/>
      <c r="G43" s="32"/>
      <c r="H43" s="132"/>
      <c r="I43" s="131"/>
      <c r="J43" s="133"/>
      <c r="K43" s="35"/>
      <c r="L43" s="36"/>
      <c r="M43" s="37"/>
      <c r="N43" s="38"/>
      <c r="O43" s="38"/>
      <c r="P43" s="39"/>
    </row>
    <row r="44" spans="1:16" ht="25.5">
      <c r="A44" s="56">
        <v>29</v>
      </c>
      <c r="B44" s="57" t="s">
        <v>280</v>
      </c>
      <c r="C44" s="62"/>
      <c r="D44" s="62" t="s">
        <v>8</v>
      </c>
      <c r="E44" s="169">
        <v>40</v>
      </c>
      <c r="F44" s="59"/>
      <c r="G44" s="32"/>
      <c r="H44" s="132"/>
      <c r="I44" s="131"/>
      <c r="J44" s="133"/>
      <c r="K44" s="35"/>
      <c r="L44" s="36"/>
      <c r="M44" s="37"/>
      <c r="N44" s="38"/>
      <c r="O44" s="38"/>
      <c r="P44" s="39"/>
    </row>
    <row r="45" spans="1:16" ht="25.5">
      <c r="A45" s="56">
        <v>30</v>
      </c>
      <c r="B45" s="57" t="s">
        <v>281</v>
      </c>
      <c r="C45" s="62"/>
      <c r="D45" s="62" t="s">
        <v>8</v>
      </c>
      <c r="E45" s="169">
        <v>200</v>
      </c>
      <c r="F45" s="59"/>
      <c r="G45" s="32"/>
      <c r="H45" s="132"/>
      <c r="I45" s="131"/>
      <c r="J45" s="133"/>
      <c r="K45" s="35"/>
      <c r="L45" s="36"/>
      <c r="M45" s="37"/>
      <c r="N45" s="38"/>
      <c r="O45" s="38"/>
      <c r="P45" s="39"/>
    </row>
    <row r="46" spans="1:16" ht="12.75">
      <c r="A46" s="56">
        <v>31</v>
      </c>
      <c r="B46" s="57" t="s">
        <v>282</v>
      </c>
      <c r="C46" s="62" t="s">
        <v>283</v>
      </c>
      <c r="D46" s="62" t="s">
        <v>8</v>
      </c>
      <c r="E46" s="169">
        <v>200</v>
      </c>
      <c r="F46" s="59"/>
      <c r="G46" s="32"/>
      <c r="H46" s="132"/>
      <c r="I46" s="131"/>
      <c r="J46" s="133"/>
      <c r="K46" s="35"/>
      <c r="L46" s="36"/>
      <c r="M46" s="37"/>
      <c r="N46" s="38"/>
      <c r="O46" s="38"/>
      <c r="P46" s="39"/>
    </row>
    <row r="47" spans="1:16" ht="12.75">
      <c r="A47" s="56">
        <v>32</v>
      </c>
      <c r="B47" s="57" t="s">
        <v>282</v>
      </c>
      <c r="C47" s="62" t="s">
        <v>284</v>
      </c>
      <c r="D47" s="62" t="s">
        <v>8</v>
      </c>
      <c r="E47" s="169">
        <v>25</v>
      </c>
      <c r="F47" s="59"/>
      <c r="G47" s="32"/>
      <c r="H47" s="132"/>
      <c r="I47" s="131"/>
      <c r="J47" s="133"/>
      <c r="K47" s="35"/>
      <c r="L47" s="36"/>
      <c r="M47" s="37"/>
      <c r="N47" s="38"/>
      <c r="O47" s="38"/>
      <c r="P47" s="39"/>
    </row>
    <row r="48" spans="1:16" ht="12.75">
      <c r="A48" s="56">
        <v>33</v>
      </c>
      <c r="B48" s="57" t="s">
        <v>282</v>
      </c>
      <c r="C48" s="62" t="s">
        <v>285</v>
      </c>
      <c r="D48" s="62" t="s">
        <v>8</v>
      </c>
      <c r="E48" s="169">
        <v>100</v>
      </c>
      <c r="F48" s="59"/>
      <c r="G48" s="32"/>
      <c r="H48" s="132"/>
      <c r="I48" s="131"/>
      <c r="J48" s="133"/>
      <c r="K48" s="35"/>
      <c r="L48" s="36"/>
      <c r="M48" s="37"/>
      <c r="N48" s="38"/>
      <c r="O48" s="38"/>
      <c r="P48" s="39"/>
    </row>
    <row r="49" spans="1:16" ht="25.5">
      <c r="A49" s="56">
        <v>34</v>
      </c>
      <c r="B49" s="57" t="s">
        <v>286</v>
      </c>
      <c r="C49" s="61" t="s">
        <v>287</v>
      </c>
      <c r="D49" s="61" t="s">
        <v>4</v>
      </c>
      <c r="E49" s="168">
        <v>4</v>
      </c>
      <c r="F49" s="59"/>
      <c r="G49" s="32"/>
      <c r="H49" s="132"/>
      <c r="I49" s="131"/>
      <c r="J49" s="133"/>
      <c r="K49" s="35"/>
      <c r="L49" s="36"/>
      <c r="M49" s="37"/>
      <c r="N49" s="38"/>
      <c r="O49" s="38"/>
      <c r="P49" s="39"/>
    </row>
    <row r="50" spans="1:16" ht="25.5">
      <c r="A50" s="56">
        <v>35</v>
      </c>
      <c r="B50" s="57" t="s">
        <v>288</v>
      </c>
      <c r="C50" s="61" t="s">
        <v>289</v>
      </c>
      <c r="D50" s="61" t="s">
        <v>4</v>
      </c>
      <c r="E50" s="168">
        <v>5</v>
      </c>
      <c r="F50" s="59"/>
      <c r="G50" s="32"/>
      <c r="H50" s="132"/>
      <c r="I50" s="131"/>
      <c r="J50" s="133"/>
      <c r="K50" s="35"/>
      <c r="L50" s="36"/>
      <c r="M50" s="37"/>
      <c r="N50" s="38"/>
      <c r="O50" s="38"/>
      <c r="P50" s="39"/>
    </row>
    <row r="51" spans="1:16" ht="25.5">
      <c r="A51" s="56">
        <v>36</v>
      </c>
      <c r="B51" s="57" t="s">
        <v>286</v>
      </c>
      <c r="C51" s="61" t="s">
        <v>289</v>
      </c>
      <c r="D51" s="61" t="s">
        <v>4</v>
      </c>
      <c r="E51" s="168">
        <v>10</v>
      </c>
      <c r="F51" s="59"/>
      <c r="G51" s="32"/>
      <c r="H51" s="132"/>
      <c r="I51" s="131"/>
      <c r="J51" s="133"/>
      <c r="K51" s="35"/>
      <c r="L51" s="36"/>
      <c r="M51" s="37"/>
      <c r="N51" s="38"/>
      <c r="O51" s="38"/>
      <c r="P51" s="39"/>
    </row>
    <row r="52" spans="1:16" ht="25.5">
      <c r="A52" s="56">
        <v>37</v>
      </c>
      <c r="B52" s="57" t="s">
        <v>290</v>
      </c>
      <c r="C52" s="61" t="s">
        <v>287</v>
      </c>
      <c r="D52" s="61" t="s">
        <v>4</v>
      </c>
      <c r="E52" s="168">
        <v>1</v>
      </c>
      <c r="F52" s="59"/>
      <c r="G52" s="32"/>
      <c r="H52" s="132"/>
      <c r="I52" s="131"/>
      <c r="J52" s="133"/>
      <c r="K52" s="35"/>
      <c r="L52" s="36"/>
      <c r="M52" s="37"/>
      <c r="N52" s="38"/>
      <c r="O52" s="38"/>
      <c r="P52" s="39"/>
    </row>
    <row r="53" spans="1:16" ht="12.75">
      <c r="A53" s="56">
        <v>38</v>
      </c>
      <c r="B53" s="57" t="s">
        <v>291</v>
      </c>
      <c r="C53" s="61" t="s">
        <v>292</v>
      </c>
      <c r="D53" s="61" t="s">
        <v>4</v>
      </c>
      <c r="E53" s="168">
        <v>6</v>
      </c>
      <c r="F53" s="59"/>
      <c r="G53" s="32"/>
      <c r="H53" s="132"/>
      <c r="I53" s="131"/>
      <c r="J53" s="133"/>
      <c r="K53" s="35"/>
      <c r="L53" s="36"/>
      <c r="M53" s="37"/>
      <c r="N53" s="38"/>
      <c r="O53" s="38"/>
      <c r="P53" s="39"/>
    </row>
    <row r="54" spans="1:16" ht="25.5">
      <c r="A54" s="56">
        <v>39</v>
      </c>
      <c r="B54" s="57" t="s">
        <v>293</v>
      </c>
      <c r="C54" s="61" t="s">
        <v>294</v>
      </c>
      <c r="D54" s="61" t="s">
        <v>4</v>
      </c>
      <c r="E54" s="168">
        <v>5</v>
      </c>
      <c r="F54" s="59"/>
      <c r="G54" s="32"/>
      <c r="H54" s="132"/>
      <c r="I54" s="131"/>
      <c r="J54" s="133"/>
      <c r="K54" s="35"/>
      <c r="L54" s="36"/>
      <c r="M54" s="37"/>
      <c r="N54" s="38"/>
      <c r="O54" s="38"/>
      <c r="P54" s="39"/>
    </row>
    <row r="55" spans="1:16" ht="25.5">
      <c r="A55" s="56">
        <v>40</v>
      </c>
      <c r="B55" s="57" t="s">
        <v>295</v>
      </c>
      <c r="C55" s="61" t="s">
        <v>296</v>
      </c>
      <c r="D55" s="61" t="s">
        <v>4</v>
      </c>
      <c r="E55" s="168">
        <v>12</v>
      </c>
      <c r="F55" s="59"/>
      <c r="G55" s="32"/>
      <c r="H55" s="132"/>
      <c r="I55" s="131"/>
      <c r="J55" s="133"/>
      <c r="K55" s="35"/>
      <c r="L55" s="36"/>
      <c r="M55" s="37"/>
      <c r="N55" s="38"/>
      <c r="O55" s="38"/>
      <c r="P55" s="39"/>
    </row>
    <row r="56" spans="1:16" ht="25.5">
      <c r="A56" s="56">
        <v>41</v>
      </c>
      <c r="B56" s="57" t="s">
        <v>297</v>
      </c>
      <c r="C56" s="61" t="s">
        <v>298</v>
      </c>
      <c r="D56" s="61" t="s">
        <v>4</v>
      </c>
      <c r="E56" s="168">
        <v>2</v>
      </c>
      <c r="F56" s="59"/>
      <c r="G56" s="32"/>
      <c r="H56" s="132"/>
      <c r="I56" s="131"/>
      <c r="J56" s="133"/>
      <c r="K56" s="35"/>
      <c r="L56" s="36"/>
      <c r="M56" s="37"/>
      <c r="N56" s="38"/>
      <c r="O56" s="38"/>
      <c r="P56" s="39"/>
    </row>
    <row r="57" spans="1:16" ht="25.5">
      <c r="A57" s="56">
        <v>42</v>
      </c>
      <c r="B57" s="57" t="s">
        <v>297</v>
      </c>
      <c r="C57" s="61" t="s">
        <v>299</v>
      </c>
      <c r="D57" s="61" t="s">
        <v>4</v>
      </c>
      <c r="E57" s="168">
        <v>20</v>
      </c>
      <c r="F57" s="59"/>
      <c r="G57" s="32"/>
      <c r="H57" s="132"/>
      <c r="I57" s="131"/>
      <c r="J57" s="133"/>
      <c r="K57" s="35"/>
      <c r="L57" s="36"/>
      <c r="M57" s="37"/>
      <c r="N57" s="38"/>
      <c r="O57" s="38"/>
      <c r="P57" s="39"/>
    </row>
    <row r="58" spans="1:16" ht="25.5">
      <c r="A58" s="56">
        <v>43</v>
      </c>
      <c r="B58" s="57" t="s">
        <v>300</v>
      </c>
      <c r="C58" s="61" t="s">
        <v>294</v>
      </c>
      <c r="D58" s="61" t="s">
        <v>4</v>
      </c>
      <c r="E58" s="168">
        <v>12</v>
      </c>
      <c r="F58" s="59"/>
      <c r="G58" s="32"/>
      <c r="H58" s="132"/>
      <c r="I58" s="131"/>
      <c r="J58" s="133"/>
      <c r="K58" s="35"/>
      <c r="L58" s="36"/>
      <c r="M58" s="37"/>
      <c r="N58" s="38"/>
      <c r="O58" s="38"/>
      <c r="P58" s="39"/>
    </row>
    <row r="59" spans="1:16" ht="38.25">
      <c r="A59" s="56">
        <v>44</v>
      </c>
      <c r="B59" s="57" t="s">
        <v>301</v>
      </c>
      <c r="C59" s="61" t="s">
        <v>302</v>
      </c>
      <c r="D59" s="61" t="s">
        <v>4</v>
      </c>
      <c r="E59" s="168">
        <v>4</v>
      </c>
      <c r="F59" s="59"/>
      <c r="G59" s="32"/>
      <c r="H59" s="132"/>
      <c r="I59" s="131"/>
      <c r="J59" s="133"/>
      <c r="K59" s="35"/>
      <c r="L59" s="36"/>
      <c r="M59" s="37"/>
      <c r="N59" s="38"/>
      <c r="O59" s="38"/>
      <c r="P59" s="39"/>
    </row>
    <row r="60" spans="1:16" ht="38.25">
      <c r="A60" s="56">
        <v>45</v>
      </c>
      <c r="B60" s="57" t="s">
        <v>303</v>
      </c>
      <c r="C60" s="61" t="s">
        <v>304</v>
      </c>
      <c r="D60" s="61" t="s">
        <v>4</v>
      </c>
      <c r="E60" s="168">
        <v>4</v>
      </c>
      <c r="F60" s="59"/>
      <c r="G60" s="32"/>
      <c r="H60" s="132"/>
      <c r="I60" s="131"/>
      <c r="J60" s="133"/>
      <c r="K60" s="35"/>
      <c r="L60" s="36"/>
      <c r="M60" s="37"/>
      <c r="N60" s="38"/>
      <c r="O60" s="38"/>
      <c r="P60" s="39"/>
    </row>
    <row r="61" spans="1:16" ht="38.25">
      <c r="A61" s="56">
        <v>46</v>
      </c>
      <c r="B61" s="57" t="s">
        <v>305</v>
      </c>
      <c r="C61" s="61" t="s">
        <v>296</v>
      </c>
      <c r="D61" s="61" t="s">
        <v>4</v>
      </c>
      <c r="E61" s="168">
        <v>3</v>
      </c>
      <c r="F61" s="59"/>
      <c r="G61" s="32"/>
      <c r="H61" s="132"/>
      <c r="I61" s="131"/>
      <c r="J61" s="133"/>
      <c r="K61" s="35"/>
      <c r="L61" s="36"/>
      <c r="M61" s="37"/>
      <c r="N61" s="38"/>
      <c r="O61" s="38"/>
      <c r="P61" s="39"/>
    </row>
    <row r="62" spans="1:16" ht="25.5">
      <c r="A62" s="56">
        <v>47</v>
      </c>
      <c r="B62" s="130" t="s">
        <v>306</v>
      </c>
      <c r="C62" s="58"/>
      <c r="D62" s="58" t="s">
        <v>8</v>
      </c>
      <c r="E62" s="169">
        <v>380</v>
      </c>
      <c r="F62" s="59"/>
      <c r="G62" s="32"/>
      <c r="H62" s="132"/>
      <c r="I62" s="131"/>
      <c r="J62" s="133"/>
      <c r="K62" s="35"/>
      <c r="L62" s="36"/>
      <c r="M62" s="37"/>
      <c r="N62" s="38"/>
      <c r="O62" s="38"/>
      <c r="P62" s="39"/>
    </row>
    <row r="63" spans="1:16" ht="12.75">
      <c r="A63" s="56">
        <v>48</v>
      </c>
      <c r="B63" s="130" t="s">
        <v>307</v>
      </c>
      <c r="C63" s="58"/>
      <c r="D63" s="58" t="s">
        <v>4</v>
      </c>
      <c r="E63" s="170">
        <v>1000</v>
      </c>
      <c r="F63" s="59"/>
      <c r="G63" s="32"/>
      <c r="H63" s="132"/>
      <c r="I63" s="131"/>
      <c r="J63" s="133"/>
      <c r="K63" s="35"/>
      <c r="L63" s="36"/>
      <c r="M63" s="37"/>
      <c r="N63" s="38"/>
      <c r="O63" s="38"/>
      <c r="P63" s="39"/>
    </row>
    <row r="64" spans="1:16" ht="25.5">
      <c r="A64" s="56">
        <v>49</v>
      </c>
      <c r="B64" s="130" t="s">
        <v>308</v>
      </c>
      <c r="C64" s="58" t="s">
        <v>309</v>
      </c>
      <c r="D64" s="58" t="s">
        <v>4</v>
      </c>
      <c r="E64" s="169">
        <v>20</v>
      </c>
      <c r="F64" s="59"/>
      <c r="G64" s="32"/>
      <c r="H64" s="132"/>
      <c r="I64" s="131"/>
      <c r="J64" s="133"/>
      <c r="K64" s="35"/>
      <c r="L64" s="36"/>
      <c r="M64" s="37"/>
      <c r="N64" s="38"/>
      <c r="O64" s="38"/>
      <c r="P64" s="39"/>
    </row>
    <row r="65" spans="1:16" ht="12.75">
      <c r="A65" s="56">
        <v>50</v>
      </c>
      <c r="B65" s="130" t="s">
        <v>310</v>
      </c>
      <c r="C65" s="58" t="s">
        <v>311</v>
      </c>
      <c r="D65" s="58" t="s">
        <v>8</v>
      </c>
      <c r="E65" s="169">
        <v>120</v>
      </c>
      <c r="F65" s="59"/>
      <c r="G65" s="32"/>
      <c r="H65" s="132"/>
      <c r="I65" s="131"/>
      <c r="J65" s="133"/>
      <c r="K65" s="35"/>
      <c r="L65" s="36"/>
      <c r="M65" s="37"/>
      <c r="N65" s="38"/>
      <c r="O65" s="38"/>
      <c r="P65" s="39"/>
    </row>
    <row r="66" spans="1:16" ht="25.5">
      <c r="A66" s="56">
        <v>51</v>
      </c>
      <c r="B66" s="130" t="s">
        <v>312</v>
      </c>
      <c r="C66" s="58" t="s">
        <v>313</v>
      </c>
      <c r="D66" s="58" t="s">
        <v>4</v>
      </c>
      <c r="E66" s="169">
        <v>6</v>
      </c>
      <c r="F66" s="59"/>
      <c r="G66" s="32"/>
      <c r="H66" s="132"/>
      <c r="I66" s="131"/>
      <c r="J66" s="133"/>
      <c r="K66" s="35"/>
      <c r="L66" s="36"/>
      <c r="M66" s="37"/>
      <c r="N66" s="38"/>
      <c r="O66" s="38"/>
      <c r="P66" s="39"/>
    </row>
    <row r="67" spans="1:16" ht="12.75">
      <c r="A67" s="56">
        <v>52</v>
      </c>
      <c r="B67" s="130" t="s">
        <v>314</v>
      </c>
      <c r="C67" s="58" t="s">
        <v>315</v>
      </c>
      <c r="D67" s="58" t="s">
        <v>4</v>
      </c>
      <c r="E67" s="169">
        <v>6</v>
      </c>
      <c r="F67" s="59"/>
      <c r="G67" s="32"/>
      <c r="H67" s="132"/>
      <c r="I67" s="131"/>
      <c r="J67" s="133"/>
      <c r="K67" s="35"/>
      <c r="L67" s="36"/>
      <c r="M67" s="37"/>
      <c r="N67" s="38"/>
      <c r="O67" s="38"/>
      <c r="P67" s="39"/>
    </row>
    <row r="68" spans="1:16" ht="12.75">
      <c r="A68" s="56">
        <v>53</v>
      </c>
      <c r="B68" s="130" t="s">
        <v>316</v>
      </c>
      <c r="C68" s="58" t="s">
        <v>317</v>
      </c>
      <c r="D68" s="58" t="s">
        <v>4</v>
      </c>
      <c r="E68" s="169">
        <v>6</v>
      </c>
      <c r="F68" s="59"/>
      <c r="G68" s="32"/>
      <c r="H68" s="132"/>
      <c r="I68" s="131"/>
      <c r="J68" s="133"/>
      <c r="K68" s="35"/>
      <c r="L68" s="36"/>
      <c r="M68" s="37"/>
      <c r="N68" s="38"/>
      <c r="O68" s="38"/>
      <c r="P68" s="39"/>
    </row>
    <row r="69" spans="1:16" ht="12.75">
      <c r="A69" s="56">
        <v>54</v>
      </c>
      <c r="B69" s="130" t="s">
        <v>312</v>
      </c>
      <c r="C69" s="58" t="s">
        <v>318</v>
      </c>
      <c r="D69" s="58" t="s">
        <v>4</v>
      </c>
      <c r="E69" s="169">
        <v>6</v>
      </c>
      <c r="F69" s="59"/>
      <c r="G69" s="32"/>
      <c r="H69" s="132"/>
      <c r="I69" s="131"/>
      <c r="J69" s="133"/>
      <c r="K69" s="35"/>
      <c r="L69" s="36"/>
      <c r="M69" s="37"/>
      <c r="N69" s="38"/>
      <c r="O69" s="38"/>
      <c r="P69" s="39"/>
    </row>
    <row r="70" spans="1:16" ht="12.75">
      <c r="A70" s="56">
        <v>55</v>
      </c>
      <c r="B70" s="130" t="s">
        <v>319</v>
      </c>
      <c r="C70" s="58"/>
      <c r="D70" s="58" t="s">
        <v>4</v>
      </c>
      <c r="E70" s="169">
        <v>1</v>
      </c>
      <c r="F70" s="59"/>
      <c r="G70" s="32"/>
      <c r="H70" s="132"/>
      <c r="I70" s="131"/>
      <c r="J70" s="133"/>
      <c r="K70" s="35"/>
      <c r="L70" s="36"/>
      <c r="M70" s="37"/>
      <c r="N70" s="38"/>
      <c r="O70" s="38"/>
      <c r="P70" s="39"/>
    </row>
    <row r="71" spans="1:16" ht="12.75">
      <c r="A71" s="56">
        <v>56</v>
      </c>
      <c r="B71" s="130" t="s">
        <v>320</v>
      </c>
      <c r="C71" s="58" t="s">
        <v>321</v>
      </c>
      <c r="D71" s="58" t="s">
        <v>8</v>
      </c>
      <c r="E71" s="169">
        <v>180</v>
      </c>
      <c r="F71" s="59"/>
      <c r="G71" s="32"/>
      <c r="H71" s="132"/>
      <c r="I71" s="131"/>
      <c r="J71" s="133"/>
      <c r="K71" s="35"/>
      <c r="L71" s="36"/>
      <c r="M71" s="37"/>
      <c r="N71" s="38"/>
      <c r="O71" s="38"/>
      <c r="P71" s="39"/>
    </row>
    <row r="72" spans="1:16" ht="38.25">
      <c r="A72" s="56">
        <v>57</v>
      </c>
      <c r="B72" s="130" t="s">
        <v>322</v>
      </c>
      <c r="C72" s="58" t="s">
        <v>323</v>
      </c>
      <c r="D72" s="58" t="s">
        <v>4</v>
      </c>
      <c r="E72" s="169">
        <v>100</v>
      </c>
      <c r="F72" s="59"/>
      <c r="G72" s="32"/>
      <c r="H72" s="132"/>
      <c r="I72" s="131"/>
      <c r="J72" s="133"/>
      <c r="K72" s="35"/>
      <c r="L72" s="36"/>
      <c r="M72" s="37"/>
      <c r="N72" s="38"/>
      <c r="O72" s="38"/>
      <c r="P72" s="39"/>
    </row>
    <row r="73" spans="1:16" ht="25.5">
      <c r="A73" s="56">
        <v>58</v>
      </c>
      <c r="B73" s="130" t="s">
        <v>324</v>
      </c>
      <c r="C73" s="58" t="s">
        <v>325</v>
      </c>
      <c r="D73" s="58" t="s">
        <v>4</v>
      </c>
      <c r="E73" s="169">
        <v>30</v>
      </c>
      <c r="F73" s="59"/>
      <c r="G73" s="32"/>
      <c r="H73" s="132"/>
      <c r="I73" s="131"/>
      <c r="J73" s="133"/>
      <c r="K73" s="35"/>
      <c r="L73" s="36"/>
      <c r="M73" s="37"/>
      <c r="N73" s="38"/>
      <c r="O73" s="38"/>
      <c r="P73" s="39"/>
    </row>
    <row r="74" spans="1:16" ht="25.5">
      <c r="A74" s="56">
        <v>59</v>
      </c>
      <c r="B74" s="130" t="s">
        <v>326</v>
      </c>
      <c r="C74" s="58" t="s">
        <v>327</v>
      </c>
      <c r="D74" s="58" t="s">
        <v>4</v>
      </c>
      <c r="E74" s="169">
        <v>60</v>
      </c>
      <c r="F74" s="59"/>
      <c r="G74" s="32"/>
      <c r="H74" s="132"/>
      <c r="I74" s="131"/>
      <c r="J74" s="133"/>
      <c r="K74" s="35"/>
      <c r="L74" s="36"/>
      <c r="M74" s="37"/>
      <c r="N74" s="38"/>
      <c r="O74" s="38"/>
      <c r="P74" s="39"/>
    </row>
    <row r="75" spans="1:16" ht="25.5">
      <c r="A75" s="56">
        <v>60</v>
      </c>
      <c r="B75" s="130" t="s">
        <v>328</v>
      </c>
      <c r="C75" s="58" t="s">
        <v>329</v>
      </c>
      <c r="D75" s="58" t="s">
        <v>4</v>
      </c>
      <c r="E75" s="169">
        <v>6</v>
      </c>
      <c r="F75" s="59"/>
      <c r="G75" s="32"/>
      <c r="H75" s="132"/>
      <c r="I75" s="131"/>
      <c r="J75" s="133"/>
      <c r="K75" s="35"/>
      <c r="L75" s="36"/>
      <c r="M75" s="37"/>
      <c r="N75" s="38"/>
      <c r="O75" s="38"/>
      <c r="P75" s="39"/>
    </row>
    <row r="76" spans="1:16" ht="25.5">
      <c r="A76" s="56">
        <v>61</v>
      </c>
      <c r="B76" s="130" t="s">
        <v>330</v>
      </c>
      <c r="C76" s="58" t="s">
        <v>331</v>
      </c>
      <c r="D76" s="58" t="s">
        <v>342</v>
      </c>
      <c r="E76" s="169">
        <v>2</v>
      </c>
      <c r="F76" s="59"/>
      <c r="G76" s="32"/>
      <c r="H76" s="132"/>
      <c r="I76" s="131"/>
      <c r="J76" s="133"/>
      <c r="K76" s="35"/>
      <c r="L76" s="36"/>
      <c r="M76" s="37"/>
      <c r="N76" s="38"/>
      <c r="O76" s="38"/>
      <c r="P76" s="39"/>
    </row>
    <row r="77" spans="1:16" ht="25.5">
      <c r="A77" s="56">
        <v>62</v>
      </c>
      <c r="B77" s="57" t="s">
        <v>332</v>
      </c>
      <c r="C77" s="62"/>
      <c r="D77" s="62" t="s">
        <v>342</v>
      </c>
      <c r="E77" s="169">
        <v>1</v>
      </c>
      <c r="F77" s="59"/>
      <c r="G77" s="32"/>
      <c r="H77" s="132"/>
      <c r="I77" s="131"/>
      <c r="J77" s="133"/>
      <c r="K77" s="35"/>
      <c r="L77" s="36"/>
      <c r="M77" s="37"/>
      <c r="N77" s="38"/>
      <c r="O77" s="38"/>
      <c r="P77" s="39"/>
    </row>
    <row r="78" spans="1:16" ht="25.5">
      <c r="A78" s="56">
        <v>63</v>
      </c>
      <c r="B78" s="57" t="s">
        <v>333</v>
      </c>
      <c r="C78" s="62"/>
      <c r="D78" s="62" t="s">
        <v>8</v>
      </c>
      <c r="E78" s="169">
        <v>120</v>
      </c>
      <c r="F78" s="59"/>
      <c r="G78" s="32"/>
      <c r="H78" s="132"/>
      <c r="I78" s="131"/>
      <c r="J78" s="133"/>
      <c r="K78" s="35"/>
      <c r="L78" s="36"/>
      <c r="M78" s="37"/>
      <c r="N78" s="38"/>
      <c r="O78" s="38"/>
      <c r="P78" s="39"/>
    </row>
    <row r="79" spans="1:16" ht="39" customHeight="1">
      <c r="A79" s="56">
        <v>64</v>
      </c>
      <c r="B79" s="57" t="s">
        <v>334</v>
      </c>
      <c r="C79" s="62"/>
      <c r="D79" s="62" t="s">
        <v>8</v>
      </c>
      <c r="E79" s="169">
        <v>180</v>
      </c>
      <c r="F79" s="59"/>
      <c r="G79" s="32"/>
      <c r="H79" s="132"/>
      <c r="I79" s="131"/>
      <c r="J79" s="133"/>
      <c r="K79" s="35"/>
      <c r="L79" s="36"/>
      <c r="M79" s="37"/>
      <c r="N79" s="38"/>
      <c r="O79" s="38"/>
      <c r="P79" s="39"/>
    </row>
    <row r="80" spans="1:16" ht="14.25" customHeight="1">
      <c r="A80" s="40"/>
      <c r="B80" s="213" t="s">
        <v>177</v>
      </c>
      <c r="C80" s="214"/>
      <c r="D80" s="214"/>
      <c r="E80" s="214"/>
      <c r="F80" s="214"/>
      <c r="G80" s="214"/>
      <c r="H80" s="214"/>
      <c r="I80" s="214"/>
      <c r="J80" s="214"/>
      <c r="K80" s="248"/>
      <c r="L80" s="41"/>
      <c r="M80" s="42"/>
      <c r="N80" s="42"/>
      <c r="O80" s="42"/>
      <c r="P80" s="42"/>
    </row>
    <row r="81" spans="1:16" ht="15" customHeight="1">
      <c r="A81" s="40"/>
      <c r="B81" s="217" t="s">
        <v>358</v>
      </c>
      <c r="C81" s="218"/>
      <c r="D81" s="218"/>
      <c r="E81" s="218"/>
      <c r="F81" s="218"/>
      <c r="G81" s="218"/>
      <c r="H81" s="218"/>
      <c r="I81" s="218"/>
      <c r="J81" s="218"/>
      <c r="K81" s="249"/>
      <c r="L81" s="43"/>
      <c r="M81" s="44"/>
      <c r="N81" s="45"/>
      <c r="O81" s="45"/>
      <c r="P81" s="46"/>
    </row>
    <row r="82" spans="1:16" ht="12.75">
      <c r="A82" s="78"/>
      <c r="B82" s="252" t="s">
        <v>357</v>
      </c>
      <c r="C82" s="253"/>
      <c r="D82" s="253"/>
      <c r="E82" s="253"/>
      <c r="F82" s="253"/>
      <c r="G82" s="253"/>
      <c r="H82" s="253"/>
      <c r="I82" s="253"/>
      <c r="J82" s="253"/>
      <c r="K82" s="254"/>
      <c r="L82" s="47"/>
      <c r="M82" s="48"/>
      <c r="N82" s="48"/>
      <c r="O82" s="48"/>
      <c r="P82" s="48"/>
    </row>
    <row r="83" spans="1:16" ht="12.75">
      <c r="A83" s="78"/>
      <c r="B83" s="221"/>
      <c r="C83" s="221"/>
      <c r="D83" s="78"/>
      <c r="E83" s="171"/>
      <c r="F83" s="148"/>
      <c r="G83" s="149"/>
      <c r="H83" s="149"/>
      <c r="I83" s="149"/>
      <c r="J83" s="150"/>
      <c r="K83" s="151"/>
      <c r="L83" s="152"/>
      <c r="M83" s="150"/>
      <c r="N83" s="153"/>
      <c r="O83" s="153"/>
      <c r="P83" s="154"/>
    </row>
    <row r="84" spans="1:16" ht="12.75">
      <c r="A84" s="78"/>
      <c r="B84" s="222" t="s">
        <v>344</v>
      </c>
      <c r="C84" s="222"/>
      <c r="D84" s="78"/>
      <c r="E84" s="171"/>
      <c r="F84" s="148"/>
      <c r="G84" s="149"/>
      <c r="H84" s="149"/>
      <c r="I84" s="149"/>
      <c r="J84" s="150"/>
      <c r="K84" s="151"/>
      <c r="L84" s="152"/>
      <c r="M84" s="150"/>
      <c r="N84" s="153"/>
      <c r="O84" s="153"/>
      <c r="P84" s="154"/>
    </row>
    <row r="85" spans="1:16" ht="12.75">
      <c r="A85" s="155"/>
      <c r="B85" s="222"/>
      <c r="C85" s="222"/>
      <c r="D85" s="78"/>
      <c r="E85" s="171"/>
      <c r="F85" s="148"/>
      <c r="G85" s="149"/>
      <c r="H85" s="149"/>
      <c r="I85" s="149"/>
      <c r="J85" s="150"/>
      <c r="K85" s="151"/>
      <c r="L85" s="152"/>
      <c r="M85" s="150"/>
      <c r="N85" s="153"/>
      <c r="O85" s="153"/>
      <c r="P85" s="154"/>
    </row>
    <row r="86" spans="1:16" ht="12.75">
      <c r="A86" s="155"/>
      <c r="B86" s="210" t="s">
        <v>345</v>
      </c>
      <c r="C86" s="210"/>
      <c r="D86" s="78"/>
      <c r="E86" s="171"/>
      <c r="F86" s="148"/>
      <c r="G86" s="149"/>
      <c r="H86" s="149"/>
      <c r="I86" s="149"/>
      <c r="J86" s="150"/>
      <c r="K86" s="151"/>
      <c r="L86" s="152"/>
      <c r="M86" s="150"/>
      <c r="N86" s="153"/>
      <c r="O86" s="153"/>
      <c r="P86" s="156"/>
    </row>
    <row r="87" spans="1:16" ht="12.75">
      <c r="A87" s="155"/>
      <c r="B87" s="211"/>
      <c r="C87" s="211"/>
      <c r="D87" s="78"/>
      <c r="E87" s="166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157"/>
    </row>
    <row r="88" spans="1:16" ht="12.75">
      <c r="A88" s="155"/>
      <c r="B88" s="212" t="s">
        <v>346</v>
      </c>
      <c r="C88" s="211"/>
      <c r="D88" s="78"/>
      <c r="E88" s="166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158"/>
    </row>
  </sheetData>
  <sheetProtection/>
  <mergeCells count="21">
    <mergeCell ref="B87:C87"/>
    <mergeCell ref="A8:P8"/>
    <mergeCell ref="A9:P9"/>
    <mergeCell ref="N10:O10"/>
    <mergeCell ref="B82:K82"/>
    <mergeCell ref="B88:C88"/>
    <mergeCell ref="C13:C14"/>
    <mergeCell ref="B13:B14"/>
    <mergeCell ref="B80:K80"/>
    <mergeCell ref="B81:K81"/>
    <mergeCell ref="B83:C83"/>
    <mergeCell ref="B84:C84"/>
    <mergeCell ref="B15:C15"/>
    <mergeCell ref="B85:C85"/>
    <mergeCell ref="B86:C86"/>
    <mergeCell ref="B12:C12"/>
    <mergeCell ref="A13:A14"/>
    <mergeCell ref="D12:D14"/>
    <mergeCell ref="E12:E14"/>
    <mergeCell ref="F12:K13"/>
    <mergeCell ref="L12:P13"/>
  </mergeCells>
  <printOptions/>
  <pageMargins left="0.3937007874015748" right="0.3937007874015748" top="0.984251968503937" bottom="0.7874015748031497" header="0.3937007874015748" footer="0.3937007874015748"/>
  <pageSetup fitToHeight="100" horizontalDpi="300" verticalDpi="300" orientation="landscape" paperSize="9" scale="90" r:id="rId1"/>
  <headerFooter alignWithMargins="0">
    <oddHeader>&amp;L&amp;"Arial,Полужирный"&amp;14T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P44"/>
  <sheetViews>
    <sheetView showZeros="0" tabSelected="1" zoomScale="93" zoomScaleNormal="93" zoomScalePageLayoutView="0" workbookViewId="0" topLeftCell="A1">
      <selection activeCell="F23" sqref="F23"/>
    </sheetView>
  </sheetViews>
  <sheetFormatPr defaultColWidth="9.140625" defaultRowHeight="15"/>
  <cols>
    <col min="1" max="1" width="2.8515625" style="24" customWidth="1"/>
    <col min="2" max="2" width="25.28125" style="24" customWidth="1"/>
    <col min="3" max="3" width="18.421875" style="24" customWidth="1"/>
    <col min="4" max="4" width="5.421875" style="24" customWidth="1"/>
    <col min="5" max="5" width="7.28125" style="167" customWidth="1"/>
    <col min="6" max="6" width="7.421875" style="24" customWidth="1"/>
    <col min="7" max="7" width="8.8515625" style="24" customWidth="1"/>
    <col min="8" max="8" width="7.28125" style="24" customWidth="1"/>
    <col min="9" max="16" width="8.8515625" style="24" customWidth="1"/>
    <col min="17" max="16384" width="9.140625" style="24" customWidth="1"/>
  </cols>
  <sheetData>
    <row r="2" ht="12.75">
      <c r="A2" s="2" t="s">
        <v>21</v>
      </c>
    </row>
    <row r="3" spans="1:16" ht="12.75">
      <c r="A3" s="2" t="s">
        <v>22</v>
      </c>
      <c r="B3" s="55"/>
      <c r="C3" s="55"/>
      <c r="D3" s="55"/>
      <c r="E3" s="16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.75">
      <c r="A4" s="2" t="s">
        <v>23</v>
      </c>
      <c r="B4" s="55"/>
      <c r="C4" s="55"/>
      <c r="D4" s="55"/>
      <c r="E4" s="160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5" s="86" customFormat="1" ht="14.25">
      <c r="A5" s="98" t="s">
        <v>354</v>
      </c>
      <c r="B5" s="102"/>
      <c r="E5" s="162"/>
    </row>
    <row r="6" spans="1:5" s="86" customFormat="1" ht="14.25">
      <c r="A6" s="137" t="s">
        <v>356</v>
      </c>
      <c r="B6" s="100"/>
      <c r="C6" s="90"/>
      <c r="E6" s="162"/>
    </row>
    <row r="7" spans="1:15" s="25" customFormat="1" ht="12.75">
      <c r="A7" s="2" t="s">
        <v>355</v>
      </c>
      <c r="E7" s="161"/>
      <c r="N7" s="26"/>
      <c r="O7" s="26"/>
    </row>
    <row r="8" spans="1:16" ht="20.25">
      <c r="A8" s="225" t="s">
        <v>225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spans="1:16" ht="18">
      <c r="A9" s="232" t="s">
        <v>231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</row>
    <row r="10" spans="1:16" s="23" customFormat="1" ht="12.75">
      <c r="A10" s="25"/>
      <c r="B10" s="25"/>
      <c r="C10" s="27"/>
      <c r="D10" s="27"/>
      <c r="E10" s="163"/>
      <c r="F10" s="27"/>
      <c r="G10" s="27"/>
      <c r="H10" s="27"/>
      <c r="I10" s="27"/>
      <c r="J10" s="27"/>
      <c r="K10" s="27"/>
      <c r="L10" s="28" t="s">
        <v>164</v>
      </c>
      <c r="N10" s="223">
        <f>P43</f>
        <v>0</v>
      </c>
      <c r="O10" s="223"/>
      <c r="P10" s="25" t="s">
        <v>165</v>
      </c>
    </row>
    <row r="11" spans="1:16" ht="12.75">
      <c r="A11" s="22"/>
      <c r="B11" s="22"/>
      <c r="C11" s="29"/>
      <c r="D11" s="22"/>
      <c r="E11" s="160"/>
      <c r="F11" s="22"/>
      <c r="G11" s="22"/>
      <c r="H11" s="22"/>
      <c r="I11" s="22"/>
      <c r="J11" s="22"/>
      <c r="K11" s="22"/>
      <c r="L11" s="135" t="s">
        <v>347</v>
      </c>
      <c r="M11" s="22"/>
      <c r="N11" s="22"/>
      <c r="O11" s="22"/>
      <c r="P11" s="22"/>
    </row>
    <row r="12" spans="1:16" ht="12.75">
      <c r="A12" s="182"/>
      <c r="B12" s="233" t="s">
        <v>1</v>
      </c>
      <c r="C12" s="234"/>
      <c r="D12" s="237" t="s">
        <v>2</v>
      </c>
      <c r="E12" s="237" t="s">
        <v>3</v>
      </c>
      <c r="F12" s="242" t="s">
        <v>166</v>
      </c>
      <c r="G12" s="243"/>
      <c r="H12" s="243"/>
      <c r="I12" s="243"/>
      <c r="J12" s="243"/>
      <c r="K12" s="244"/>
      <c r="L12" s="242" t="s">
        <v>167</v>
      </c>
      <c r="M12" s="243"/>
      <c r="N12" s="243"/>
      <c r="O12" s="243"/>
      <c r="P12" s="244"/>
    </row>
    <row r="13" spans="1:16" ht="12.75" customHeight="1">
      <c r="A13" s="235" t="s">
        <v>0</v>
      </c>
      <c r="B13" s="227" t="s">
        <v>186</v>
      </c>
      <c r="C13" s="227" t="s">
        <v>187</v>
      </c>
      <c r="D13" s="238"/>
      <c r="E13" s="240"/>
      <c r="F13" s="245"/>
      <c r="G13" s="246"/>
      <c r="H13" s="246"/>
      <c r="I13" s="246"/>
      <c r="J13" s="246"/>
      <c r="K13" s="247"/>
      <c r="L13" s="245"/>
      <c r="M13" s="246"/>
      <c r="N13" s="246"/>
      <c r="O13" s="246"/>
      <c r="P13" s="247"/>
    </row>
    <row r="14" spans="1:16" ht="65.25" customHeight="1">
      <c r="A14" s="236"/>
      <c r="B14" s="227"/>
      <c r="C14" s="227"/>
      <c r="D14" s="239"/>
      <c r="E14" s="241"/>
      <c r="F14" s="138" t="s">
        <v>168</v>
      </c>
      <c r="G14" s="138" t="s">
        <v>169</v>
      </c>
      <c r="H14" s="138" t="s">
        <v>170</v>
      </c>
      <c r="I14" s="138" t="s">
        <v>171</v>
      </c>
      <c r="J14" s="138" t="s">
        <v>172</v>
      </c>
      <c r="K14" s="138" t="s">
        <v>173</v>
      </c>
      <c r="L14" s="138" t="s">
        <v>174</v>
      </c>
      <c r="M14" s="138" t="s">
        <v>175</v>
      </c>
      <c r="N14" s="138" t="s">
        <v>171</v>
      </c>
      <c r="O14" s="138" t="s">
        <v>172</v>
      </c>
      <c r="P14" s="138" t="s">
        <v>176</v>
      </c>
    </row>
    <row r="15" spans="1:16" ht="13.5" thickBot="1">
      <c r="A15" s="141">
        <v>1</v>
      </c>
      <c r="B15" s="250">
        <v>2</v>
      </c>
      <c r="C15" s="251"/>
      <c r="D15" s="141">
        <v>3</v>
      </c>
      <c r="E15" s="142">
        <v>4</v>
      </c>
      <c r="F15" s="143">
        <v>5</v>
      </c>
      <c r="G15" s="141">
        <v>6</v>
      </c>
      <c r="H15" s="141">
        <v>7</v>
      </c>
      <c r="I15" s="141">
        <v>8</v>
      </c>
      <c r="J15" s="141">
        <v>9</v>
      </c>
      <c r="K15" s="142">
        <v>10</v>
      </c>
      <c r="L15" s="143">
        <v>11</v>
      </c>
      <c r="M15" s="141">
        <v>12</v>
      </c>
      <c r="N15" s="141">
        <v>13</v>
      </c>
      <c r="O15" s="141">
        <v>14</v>
      </c>
      <c r="P15" s="141">
        <v>15</v>
      </c>
    </row>
    <row r="16" spans="1:16" ht="12.75">
      <c r="A16" s="56">
        <v>1</v>
      </c>
      <c r="B16" s="7" t="s">
        <v>188</v>
      </c>
      <c r="C16" s="81" t="s">
        <v>189</v>
      </c>
      <c r="D16" s="63" t="s">
        <v>190</v>
      </c>
      <c r="E16" s="181">
        <v>1</v>
      </c>
      <c r="F16" s="59"/>
      <c r="G16" s="32"/>
      <c r="H16" s="65"/>
      <c r="I16" s="66"/>
      <c r="J16" s="34"/>
      <c r="K16" s="35"/>
      <c r="L16" s="36"/>
      <c r="M16" s="37"/>
      <c r="N16" s="38"/>
      <c r="O16" s="38"/>
      <c r="P16" s="39"/>
    </row>
    <row r="17" spans="1:16" ht="12.75">
      <c r="A17" s="56">
        <v>2</v>
      </c>
      <c r="B17" s="7" t="s">
        <v>191</v>
      </c>
      <c r="C17" s="81" t="s">
        <v>192</v>
      </c>
      <c r="D17" s="63" t="s">
        <v>190</v>
      </c>
      <c r="E17" s="181">
        <v>2</v>
      </c>
      <c r="F17" s="59"/>
      <c r="G17" s="32"/>
      <c r="H17" s="65"/>
      <c r="I17" s="66"/>
      <c r="J17" s="34"/>
      <c r="K17" s="35"/>
      <c r="L17" s="36"/>
      <c r="M17" s="37"/>
      <c r="N17" s="38"/>
      <c r="O17" s="38"/>
      <c r="P17" s="39"/>
    </row>
    <row r="18" spans="1:16" ht="12.75">
      <c r="A18" s="56">
        <v>3</v>
      </c>
      <c r="B18" s="82" t="s">
        <v>193</v>
      </c>
      <c r="C18" s="81" t="s">
        <v>194</v>
      </c>
      <c r="D18" s="63" t="s">
        <v>190</v>
      </c>
      <c r="E18" s="181">
        <v>1</v>
      </c>
      <c r="F18" s="59"/>
      <c r="G18" s="32"/>
      <c r="H18" s="65"/>
      <c r="I18" s="66"/>
      <c r="J18" s="34"/>
      <c r="K18" s="35"/>
      <c r="L18" s="36"/>
      <c r="M18" s="37"/>
      <c r="N18" s="38"/>
      <c r="O18" s="38"/>
      <c r="P18" s="39"/>
    </row>
    <row r="19" spans="1:16" ht="12.75">
      <c r="A19" s="56">
        <v>4</v>
      </c>
      <c r="B19" s="83" t="s">
        <v>195</v>
      </c>
      <c r="C19" s="84" t="s">
        <v>196</v>
      </c>
      <c r="D19" s="63" t="s">
        <v>190</v>
      </c>
      <c r="E19" s="181">
        <v>6</v>
      </c>
      <c r="F19" s="59"/>
      <c r="G19" s="32"/>
      <c r="H19" s="65"/>
      <c r="I19" s="66"/>
      <c r="J19" s="34"/>
      <c r="K19" s="35"/>
      <c r="L19" s="36"/>
      <c r="M19" s="37"/>
      <c r="N19" s="38"/>
      <c r="O19" s="38"/>
      <c r="P19" s="39"/>
    </row>
    <row r="20" spans="1:16" ht="12.75">
      <c r="A20" s="56">
        <v>5</v>
      </c>
      <c r="B20" s="5" t="s">
        <v>197</v>
      </c>
      <c r="C20" s="81" t="s">
        <v>198</v>
      </c>
      <c r="D20" s="63" t="s">
        <v>190</v>
      </c>
      <c r="E20" s="181">
        <v>4</v>
      </c>
      <c r="F20" s="59"/>
      <c r="G20" s="32"/>
      <c r="H20" s="65"/>
      <c r="I20" s="66"/>
      <c r="J20" s="34"/>
      <c r="K20" s="35"/>
      <c r="L20" s="36"/>
      <c r="M20" s="37"/>
      <c r="N20" s="38"/>
      <c r="O20" s="38"/>
      <c r="P20" s="39"/>
    </row>
    <row r="21" spans="1:16" ht="12.75">
      <c r="A21" s="56">
        <v>6</v>
      </c>
      <c r="B21" s="7" t="s">
        <v>199</v>
      </c>
      <c r="C21" s="81" t="s">
        <v>200</v>
      </c>
      <c r="D21" s="63" t="s">
        <v>190</v>
      </c>
      <c r="E21" s="181">
        <v>6</v>
      </c>
      <c r="F21" s="59"/>
      <c r="G21" s="32"/>
      <c r="H21" s="65"/>
      <c r="I21" s="66"/>
      <c r="J21" s="34"/>
      <c r="K21" s="35"/>
      <c r="L21" s="36"/>
      <c r="M21" s="37"/>
      <c r="N21" s="38"/>
      <c r="O21" s="38"/>
      <c r="P21" s="39"/>
    </row>
    <row r="22" spans="1:16" ht="12.75">
      <c r="A22" s="56">
        <v>7</v>
      </c>
      <c r="B22" s="7" t="s">
        <v>201</v>
      </c>
      <c r="C22" s="81" t="s">
        <v>202</v>
      </c>
      <c r="D22" s="63" t="s">
        <v>190</v>
      </c>
      <c r="E22" s="181">
        <v>3</v>
      </c>
      <c r="F22" s="59"/>
      <c r="G22" s="32"/>
      <c r="H22" s="65"/>
      <c r="I22" s="66"/>
      <c r="J22" s="34"/>
      <c r="K22" s="35"/>
      <c r="L22" s="36"/>
      <c r="M22" s="37"/>
      <c r="N22" s="38"/>
      <c r="O22" s="38"/>
      <c r="P22" s="39"/>
    </row>
    <row r="23" spans="1:16" ht="12.75">
      <c r="A23" s="56">
        <v>8</v>
      </c>
      <c r="B23" s="7" t="s">
        <v>203</v>
      </c>
      <c r="C23" s="81" t="s">
        <v>204</v>
      </c>
      <c r="D23" s="63" t="s">
        <v>190</v>
      </c>
      <c r="E23" s="181">
        <v>4</v>
      </c>
      <c r="F23" s="59"/>
      <c r="G23" s="32"/>
      <c r="H23" s="65"/>
      <c r="I23" s="66"/>
      <c r="J23" s="34"/>
      <c r="K23" s="35"/>
      <c r="L23" s="36"/>
      <c r="M23" s="37"/>
      <c r="N23" s="38"/>
      <c r="O23" s="38"/>
      <c r="P23" s="39"/>
    </row>
    <row r="24" spans="1:16" ht="12.75">
      <c r="A24" s="56">
        <v>9</v>
      </c>
      <c r="B24" s="7" t="s">
        <v>205</v>
      </c>
      <c r="C24" s="81" t="s">
        <v>206</v>
      </c>
      <c r="D24" s="63" t="s">
        <v>190</v>
      </c>
      <c r="E24" s="181">
        <v>1</v>
      </c>
      <c r="F24" s="59"/>
      <c r="G24" s="32"/>
      <c r="H24" s="65"/>
      <c r="I24" s="66"/>
      <c r="J24" s="34"/>
      <c r="K24" s="35"/>
      <c r="L24" s="36"/>
      <c r="M24" s="37"/>
      <c r="N24" s="38"/>
      <c r="O24" s="38"/>
      <c r="P24" s="39"/>
    </row>
    <row r="25" spans="1:16" ht="25.5">
      <c r="A25" s="56">
        <v>10</v>
      </c>
      <c r="B25" s="7" t="s">
        <v>207</v>
      </c>
      <c r="C25" s="81" t="s">
        <v>208</v>
      </c>
      <c r="D25" s="63" t="s">
        <v>190</v>
      </c>
      <c r="E25" s="181">
        <v>8</v>
      </c>
      <c r="F25" s="59"/>
      <c r="G25" s="32"/>
      <c r="H25" s="65"/>
      <c r="I25" s="66"/>
      <c r="J25" s="34"/>
      <c r="K25" s="35"/>
      <c r="L25" s="36"/>
      <c r="M25" s="37"/>
      <c r="N25" s="38"/>
      <c r="O25" s="38"/>
      <c r="P25" s="39"/>
    </row>
    <row r="26" spans="1:16" ht="12.75">
      <c r="A26" s="56">
        <v>11</v>
      </c>
      <c r="B26" s="7" t="s">
        <v>209</v>
      </c>
      <c r="C26" s="81" t="s">
        <v>210</v>
      </c>
      <c r="D26" s="63" t="s">
        <v>190</v>
      </c>
      <c r="E26" s="181">
        <v>1</v>
      </c>
      <c r="F26" s="59"/>
      <c r="G26" s="32"/>
      <c r="H26" s="65"/>
      <c r="I26" s="66"/>
      <c r="J26" s="34"/>
      <c r="K26" s="35"/>
      <c r="L26" s="36"/>
      <c r="M26" s="37"/>
      <c r="N26" s="38"/>
      <c r="O26" s="38"/>
      <c r="P26" s="39"/>
    </row>
    <row r="27" spans="1:16" ht="12.75">
      <c r="A27" s="56">
        <v>12</v>
      </c>
      <c r="B27" s="7" t="s">
        <v>211</v>
      </c>
      <c r="C27" s="81" t="s">
        <v>212</v>
      </c>
      <c r="D27" s="63" t="s">
        <v>190</v>
      </c>
      <c r="E27" s="181">
        <v>4</v>
      </c>
      <c r="F27" s="59"/>
      <c r="G27" s="32"/>
      <c r="H27" s="65"/>
      <c r="I27" s="66"/>
      <c r="J27" s="34"/>
      <c r="K27" s="35"/>
      <c r="L27" s="36"/>
      <c r="M27" s="37"/>
      <c r="N27" s="38"/>
      <c r="O27" s="38"/>
      <c r="P27" s="39"/>
    </row>
    <row r="28" spans="1:16" ht="25.5">
      <c r="A28" s="56">
        <v>13</v>
      </c>
      <c r="B28" s="7" t="s">
        <v>213</v>
      </c>
      <c r="C28" s="81" t="s">
        <v>214</v>
      </c>
      <c r="D28" s="63" t="s">
        <v>8</v>
      </c>
      <c r="E28" s="181">
        <v>70</v>
      </c>
      <c r="F28" s="59"/>
      <c r="G28" s="32"/>
      <c r="H28" s="65"/>
      <c r="I28" s="66"/>
      <c r="J28" s="34"/>
      <c r="K28" s="35"/>
      <c r="L28" s="36"/>
      <c r="M28" s="37"/>
      <c r="N28" s="38"/>
      <c r="O28" s="38"/>
      <c r="P28" s="39"/>
    </row>
    <row r="29" spans="1:16" ht="25.5">
      <c r="A29" s="56">
        <v>14</v>
      </c>
      <c r="B29" s="7" t="s">
        <v>215</v>
      </c>
      <c r="C29" s="81" t="s">
        <v>216</v>
      </c>
      <c r="D29" s="63" t="s">
        <v>8</v>
      </c>
      <c r="E29" s="181">
        <v>230</v>
      </c>
      <c r="F29" s="59"/>
      <c r="G29" s="32"/>
      <c r="H29" s="65"/>
      <c r="I29" s="66"/>
      <c r="J29" s="34"/>
      <c r="K29" s="35"/>
      <c r="L29" s="36"/>
      <c r="M29" s="37"/>
      <c r="N29" s="38"/>
      <c r="O29" s="38"/>
      <c r="P29" s="39"/>
    </row>
    <row r="30" spans="1:16" ht="25.5">
      <c r="A30" s="56">
        <v>15</v>
      </c>
      <c r="B30" s="5" t="s">
        <v>217</v>
      </c>
      <c r="C30" s="85" t="s">
        <v>218</v>
      </c>
      <c r="D30" s="64" t="s">
        <v>8</v>
      </c>
      <c r="E30" s="181">
        <v>10</v>
      </c>
      <c r="F30" s="59"/>
      <c r="G30" s="32"/>
      <c r="H30" s="65"/>
      <c r="I30" s="66"/>
      <c r="J30" s="34"/>
      <c r="K30" s="35"/>
      <c r="L30" s="36"/>
      <c r="M30" s="37"/>
      <c r="N30" s="38"/>
      <c r="O30" s="38"/>
      <c r="P30" s="39"/>
    </row>
    <row r="31" spans="1:16" ht="12.75">
      <c r="A31" s="56">
        <v>16</v>
      </c>
      <c r="B31" s="5" t="s">
        <v>219</v>
      </c>
      <c r="C31" s="85" t="s">
        <v>220</v>
      </c>
      <c r="D31" s="63" t="s">
        <v>190</v>
      </c>
      <c r="E31" s="181">
        <v>1</v>
      </c>
      <c r="F31" s="59"/>
      <c r="G31" s="32"/>
      <c r="H31" s="65"/>
      <c r="I31" s="66"/>
      <c r="J31" s="34"/>
      <c r="K31" s="35"/>
      <c r="L31" s="36"/>
      <c r="M31" s="37"/>
      <c r="N31" s="38"/>
      <c r="O31" s="38"/>
      <c r="P31" s="39"/>
    </row>
    <row r="32" spans="1:16" ht="12.75">
      <c r="A32" s="56">
        <v>17</v>
      </c>
      <c r="B32" s="5" t="s">
        <v>221</v>
      </c>
      <c r="C32" s="85"/>
      <c r="D32" s="63" t="s">
        <v>190</v>
      </c>
      <c r="E32" s="181">
        <v>1</v>
      </c>
      <c r="F32" s="59"/>
      <c r="G32" s="32"/>
      <c r="H32" s="65"/>
      <c r="I32" s="66"/>
      <c r="J32" s="34"/>
      <c r="K32" s="35"/>
      <c r="L32" s="36"/>
      <c r="M32" s="37"/>
      <c r="N32" s="38"/>
      <c r="O32" s="38"/>
      <c r="P32" s="39"/>
    </row>
    <row r="33" spans="1:16" ht="12.75">
      <c r="A33" s="56">
        <v>18</v>
      </c>
      <c r="B33" s="5" t="s">
        <v>222</v>
      </c>
      <c r="C33" s="85" t="s">
        <v>223</v>
      </c>
      <c r="D33" s="63" t="s">
        <v>8</v>
      </c>
      <c r="E33" s="181">
        <v>40</v>
      </c>
      <c r="F33" s="59"/>
      <c r="G33" s="32"/>
      <c r="H33" s="65"/>
      <c r="I33" s="66"/>
      <c r="J33" s="34"/>
      <c r="K33" s="35"/>
      <c r="L33" s="36"/>
      <c r="M33" s="37"/>
      <c r="N33" s="38"/>
      <c r="O33" s="38"/>
      <c r="P33" s="39"/>
    </row>
    <row r="34" spans="1:16" ht="12.75">
      <c r="A34" s="56">
        <v>19</v>
      </c>
      <c r="B34" s="7" t="s">
        <v>224</v>
      </c>
      <c r="C34" s="85"/>
      <c r="D34" s="64" t="s">
        <v>190</v>
      </c>
      <c r="E34" s="181">
        <v>1</v>
      </c>
      <c r="F34" s="59"/>
      <c r="G34" s="32"/>
      <c r="H34" s="65"/>
      <c r="I34" s="66"/>
      <c r="J34" s="34"/>
      <c r="K34" s="35"/>
      <c r="L34" s="36"/>
      <c r="M34" s="37"/>
      <c r="N34" s="38"/>
      <c r="O34" s="38"/>
      <c r="P34" s="39"/>
    </row>
    <row r="35" spans="1:16" s="173" customFormat="1" ht="15">
      <c r="A35" s="172"/>
      <c r="B35" s="213" t="s">
        <v>177</v>
      </c>
      <c r="C35" s="214"/>
      <c r="D35" s="215"/>
      <c r="E35" s="215"/>
      <c r="F35" s="215"/>
      <c r="G35" s="215"/>
      <c r="H35" s="215"/>
      <c r="I35" s="215"/>
      <c r="J35" s="215"/>
      <c r="K35" s="216"/>
      <c r="L35" s="41">
        <f>SUM(L16:L34)</f>
        <v>0</v>
      </c>
      <c r="M35" s="42">
        <f>SUM(M16:M34)</f>
        <v>0</v>
      </c>
      <c r="N35" s="42">
        <f>SUM(N16:N34)</f>
        <v>0</v>
      </c>
      <c r="O35" s="42">
        <f>SUM(O16:O34)</f>
        <v>0</v>
      </c>
      <c r="P35" s="42">
        <f>SUM(P16:P34)</f>
        <v>0</v>
      </c>
    </row>
    <row r="36" spans="1:16" s="173" customFormat="1" ht="15">
      <c r="A36" s="172"/>
      <c r="B36" s="217" t="s">
        <v>358</v>
      </c>
      <c r="C36" s="218"/>
      <c r="D36" s="215"/>
      <c r="E36" s="215"/>
      <c r="F36" s="215"/>
      <c r="G36" s="215"/>
      <c r="H36" s="215"/>
      <c r="I36" s="215"/>
      <c r="J36" s="215"/>
      <c r="K36" s="216"/>
      <c r="L36" s="43"/>
      <c r="M36" s="44"/>
      <c r="N36" s="45">
        <f>N35*0.05</f>
        <v>0</v>
      </c>
      <c r="O36" s="45"/>
      <c r="P36" s="174">
        <f>SUM(N36:O36)</f>
        <v>0</v>
      </c>
    </row>
    <row r="37" spans="1:16" s="173" customFormat="1" ht="15">
      <c r="A37" s="175"/>
      <c r="B37" s="219" t="s">
        <v>357</v>
      </c>
      <c r="C37" s="219"/>
      <c r="D37" s="220"/>
      <c r="E37" s="220"/>
      <c r="F37" s="220"/>
      <c r="G37" s="220"/>
      <c r="H37" s="220"/>
      <c r="I37" s="220"/>
      <c r="J37" s="220"/>
      <c r="K37" s="220"/>
      <c r="L37" s="176">
        <f>SUM(L35:L36)</f>
        <v>0</v>
      </c>
      <c r="M37" s="177">
        <f>SUM(M35:M36)</f>
        <v>0</v>
      </c>
      <c r="N37" s="177">
        <f>SUM(N35:N36)</f>
        <v>0</v>
      </c>
      <c r="O37" s="177">
        <f>SUM(O35:O36)</f>
        <v>0</v>
      </c>
      <c r="P37" s="177">
        <f>SUM(P35:P36)</f>
        <v>0</v>
      </c>
    </row>
    <row r="38" spans="1:16" s="173" customFormat="1" ht="12.75">
      <c r="A38" s="175"/>
      <c r="B38" s="221"/>
      <c r="C38" s="221"/>
      <c r="D38" s="175"/>
      <c r="E38" s="171"/>
      <c r="F38" s="148"/>
      <c r="G38" s="149"/>
      <c r="H38" s="149"/>
      <c r="I38" s="149"/>
      <c r="J38" s="150"/>
      <c r="K38" s="151"/>
      <c r="L38" s="152"/>
      <c r="M38" s="150"/>
      <c r="N38" s="153"/>
      <c r="O38" s="153"/>
      <c r="P38" s="154">
        <f>P37*0.06</f>
        <v>0</v>
      </c>
    </row>
    <row r="39" spans="1:16" s="173" customFormat="1" ht="12.75">
      <c r="A39" s="175"/>
      <c r="B39" s="222" t="s">
        <v>344</v>
      </c>
      <c r="C39" s="222"/>
      <c r="D39" s="175"/>
      <c r="E39" s="171"/>
      <c r="F39" s="148"/>
      <c r="G39" s="149"/>
      <c r="H39" s="149"/>
      <c r="I39" s="149"/>
      <c r="J39" s="150"/>
      <c r="K39" s="151"/>
      <c r="L39" s="152"/>
      <c r="M39" s="150"/>
      <c r="N39" s="153"/>
      <c r="O39" s="153"/>
      <c r="P39" s="154">
        <f>P37*0.04</f>
        <v>0</v>
      </c>
    </row>
    <row r="40" spans="1:16" s="173" customFormat="1" ht="12.75">
      <c r="A40" s="178"/>
      <c r="B40" s="222"/>
      <c r="C40" s="222"/>
      <c r="D40" s="175"/>
      <c r="E40" s="171"/>
      <c r="F40" s="148"/>
      <c r="G40" s="149"/>
      <c r="H40" s="149"/>
      <c r="I40" s="149"/>
      <c r="J40" s="150"/>
      <c r="K40" s="151"/>
      <c r="L40" s="152"/>
      <c r="M40" s="150">
        <f>M37*0.2409</f>
        <v>0</v>
      </c>
      <c r="N40" s="153"/>
      <c r="O40" s="153"/>
      <c r="P40" s="154">
        <f>SUM(M40:O40)</f>
        <v>0</v>
      </c>
    </row>
    <row r="41" spans="1:16" s="173" customFormat="1" ht="12.75">
      <c r="A41" s="178"/>
      <c r="B41" s="257" t="s">
        <v>345</v>
      </c>
      <c r="C41" s="257"/>
      <c r="D41" s="175"/>
      <c r="E41" s="171"/>
      <c r="F41" s="148"/>
      <c r="G41" s="149"/>
      <c r="H41" s="149"/>
      <c r="I41" s="149"/>
      <c r="J41" s="150"/>
      <c r="K41" s="151"/>
      <c r="L41" s="152"/>
      <c r="M41" s="150"/>
      <c r="N41" s="153"/>
      <c r="O41" s="153"/>
      <c r="P41" s="156">
        <f>SUM(P37:P40)</f>
        <v>0</v>
      </c>
    </row>
    <row r="42" spans="1:16" s="173" customFormat="1" ht="12.75">
      <c r="A42" s="178"/>
      <c r="B42" s="255"/>
      <c r="C42" s="255"/>
      <c r="D42" s="175"/>
      <c r="E42" s="166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9">
        <f>P41*0.21</f>
        <v>0</v>
      </c>
    </row>
    <row r="43" spans="1:16" s="173" customFormat="1" ht="12.75">
      <c r="A43" s="178"/>
      <c r="B43" s="256" t="s">
        <v>346</v>
      </c>
      <c r="C43" s="255"/>
      <c r="D43" s="175"/>
      <c r="E43" s="166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80">
        <f>SUM(P41:P42)</f>
        <v>0</v>
      </c>
    </row>
    <row r="44" s="173" customFormat="1" ht="12.75">
      <c r="E44" s="167"/>
    </row>
  </sheetData>
  <sheetProtection/>
  <mergeCells count="21">
    <mergeCell ref="B42:C42"/>
    <mergeCell ref="B43:C43"/>
    <mergeCell ref="B39:C39"/>
    <mergeCell ref="B41:C41"/>
    <mergeCell ref="B40:C40"/>
    <mergeCell ref="B38:C38"/>
    <mergeCell ref="B36:K36"/>
    <mergeCell ref="B37:K37"/>
    <mergeCell ref="B35:K35"/>
    <mergeCell ref="A8:P8"/>
    <mergeCell ref="A13:A14"/>
    <mergeCell ref="A9:P9"/>
    <mergeCell ref="N10:O10"/>
    <mergeCell ref="C13:C14"/>
    <mergeCell ref="B13:B14"/>
    <mergeCell ref="B12:C12"/>
    <mergeCell ref="D12:D14"/>
    <mergeCell ref="E12:E14"/>
    <mergeCell ref="F12:K13"/>
    <mergeCell ref="L12:P13"/>
    <mergeCell ref="B15:C15"/>
  </mergeCells>
  <printOptions/>
  <pageMargins left="0.3937007874015748" right="0.3937007874015748" top="0.984251968503937" bottom="0.984251968503937" header="0.3937007874015748" footer="0.3937007874015748"/>
  <pageSetup fitToHeight="100" horizontalDpi="300" verticalDpi="300" orientation="landscape" paperSize="9" scale="90" r:id="rId1"/>
  <headerFooter alignWithMargins="0">
    <oddHeader>&amp;L&amp;"Arial,Полужирный"&amp;14T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2012-07-30T05:46:02Z</cp:lastPrinted>
  <dcterms:created xsi:type="dcterms:W3CDTF">2006-11-28T10:19:26Z</dcterms:created>
  <dcterms:modified xsi:type="dcterms:W3CDTF">2012-10-08T07:47:11Z</dcterms:modified>
  <cp:category/>
  <cp:version/>
  <cp:contentType/>
  <cp:contentStatus/>
</cp:coreProperties>
</file>