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30" windowWidth="14385" windowHeight="7815" tabRatio="596" activeTab="0"/>
  </bookViews>
  <sheets>
    <sheet name="MD b.vec 5.g  " sheetId="1" r:id="rId1"/>
    <sheet name="MD b. vec 5.g.kvalit" sheetId="2" r:id="rId2"/>
  </sheets>
  <definedNames/>
  <calcPr fullCalcOnLoad="1"/>
</workbook>
</file>

<file path=xl/sharedStrings.xml><?xml version="1.0" encoding="utf-8"?>
<sst xmlns="http://schemas.openxmlformats.org/spreadsheetml/2006/main" count="106" uniqueCount="68">
  <si>
    <t>Degumnieku pamatskola</t>
  </si>
  <si>
    <t>Lazdonas pamatskola</t>
  </si>
  <si>
    <t>Liezēres pamatskola</t>
  </si>
  <si>
    <t>Mārcienas pamatskola</t>
  </si>
  <si>
    <t>Mētrienas pamatskola</t>
  </si>
  <si>
    <t xml:space="preserve">Vestienas pamatskola </t>
  </si>
  <si>
    <t>1.</t>
  </si>
  <si>
    <t>2.</t>
  </si>
  <si>
    <t>3.</t>
  </si>
  <si>
    <t>4.</t>
  </si>
  <si>
    <t>5.</t>
  </si>
  <si>
    <t>Pavisam</t>
  </si>
  <si>
    <t>Pilsēta, pagastu pārvalde, izglītības iestāde</t>
  </si>
  <si>
    <t>Madonas pilsēta</t>
  </si>
  <si>
    <t>Ļaudonas pagasta pārvalde</t>
  </si>
  <si>
    <t>Aronas pagasta pārvalde</t>
  </si>
  <si>
    <t>Bērzaunes pagasta pārvalde</t>
  </si>
  <si>
    <t>Ošupes pagasta pārvalde</t>
  </si>
  <si>
    <t>Kalsnavas pagasta pārvalde</t>
  </si>
  <si>
    <t>Lazdonas pagasta pārvalde</t>
  </si>
  <si>
    <t>Liezēres pagasta pārvalde</t>
  </si>
  <si>
    <t>Mārcienas pagasta pārvalde</t>
  </si>
  <si>
    <t>Mētrienas pagasta pārvalde</t>
  </si>
  <si>
    <t>Praulienas pagasta pārvalde</t>
  </si>
  <si>
    <t>Vestienas pagasta pārvalde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</si>
  <si>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</si>
  <si>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</si>
  <si>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</si>
  <si>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</si>
  <si>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</si>
  <si>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</si>
  <si>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</si>
  <si>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</si>
  <si>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</si>
  <si>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</si>
  <si>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</si>
  <si>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N.p.k.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</si>
  <si>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</si>
  <si>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</si>
  <si>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</si>
  <si>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</si>
  <si>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"Ābelīte"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</si>
  <si>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</si>
  <si>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</si>
  <si>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</si>
  <si>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</si>
  <si>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"Pasaciņa"</t>
  </si>
  <si>
    <t>Pirmskolas izglītības iestāde "Brīnumdārzs"</t>
  </si>
  <si>
    <t>Mērķdotācijas sadalījums  Madonas novada pašvaldību izglītības iestādēs bērnu</t>
  </si>
  <si>
    <t xml:space="preserve">no piecu gadu vecuma izglītošanā nodarbināto pedagogu darba samaksai un valsts </t>
  </si>
  <si>
    <t>Pirmskolas izglītības iestāde "Kastanītis"</t>
  </si>
  <si>
    <t>3.kvalitātes pakāpe (likmes)</t>
  </si>
  <si>
    <t xml:space="preserve">Sociālā apdrošināšana  EUR </t>
  </si>
  <si>
    <t>Mēnesī tarifikācijai EUR</t>
  </si>
  <si>
    <t xml:space="preserve">Darba samaksa EUR </t>
  </si>
  <si>
    <t xml:space="preserve">Nosacīto bērnu skaits </t>
  </si>
  <si>
    <t>sociālās apdrošināšanas obligātajām iemaksām 2015.gada četriem mēnešiem</t>
  </si>
  <si>
    <t>Kopā        4.mēnešiem      2015.g                 EUR</t>
  </si>
  <si>
    <t>Bērnu skaits uz 1.09.2015.</t>
  </si>
  <si>
    <t>Kopā       4.mēnešiem                        EUR</t>
  </si>
  <si>
    <t>Darba samaksa EUR  (31,87)</t>
  </si>
  <si>
    <t>Pielikums</t>
  </si>
  <si>
    <t>Madonas novada pašvaldības domes</t>
  </si>
  <si>
    <t>15.09.2015. lēmumam Nr.474</t>
  </si>
  <si>
    <t>(protokols Nr.16, 8.p.)</t>
  </si>
  <si>
    <t xml:space="preserve">no piecu gadu vecuma izglītošanā nodarbināto pedagogu piemaksai par kvalitāti un valsts </t>
  </si>
  <si>
    <t>Domes priekšsēdētājs</t>
  </si>
  <si>
    <t>A.Ceļapīters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</si>
</sst>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0.0000000"/>
    <numFmt numFmtId="176" formatCode="0.00000000"/>
    <numFmt numFmtId="177" formatCode="_-&quot;Ls&quot;\ * #,##0.000_-;\-&quot;Ls&quot;\ * #,##0.000_-;_-&quot;Ls&quot;\ * &quot;-&quot;??_-;_-@_-"/>
    <numFmt numFmtId="178" formatCode="[$-426]dddd\,\ yyyy&quot;. gada &quot;d\.\ mmmm"/>
    <numFmt numFmtId="179" formatCode="0.000000000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3" fillId="33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/>
    </xf>
    <xf numFmtId="1" fontId="23" fillId="33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2" borderId="12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21" fillId="0" borderId="13" xfId="0" applyFont="1" applyBorder="1" applyAlignment="1">
      <alignment vertical="top"/>
    </xf>
    <xf numFmtId="0" fontId="27" fillId="0" borderId="10" xfId="0" applyFont="1" applyBorder="1" applyAlignment="1">
      <alignment vertical="top"/>
    </xf>
    <xf numFmtId="0" fontId="21" fillId="33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1" fontId="18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170" fontId="18" fillId="33" borderId="10" xfId="0" applyNumberFormat="1" applyFont="1" applyFill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C52" sqref="C52"/>
    </sheetView>
  </sheetViews>
  <sheetFormatPr defaultColWidth="9.00390625" defaultRowHeight="15"/>
  <cols>
    <col min="1" max="1" width="5.00390625" style="0" customWidth="1"/>
    <col min="2" max="2" width="33.7109375" style="0" customWidth="1"/>
    <col min="3" max="3" width="10.421875" style="0" customWidth="1"/>
    <col min="4" max="5" width="10.28125" style="0" customWidth="1"/>
    <col min="6" max="6" width="12.28125" style="0" customWidth="1"/>
    <col min="7" max="7" width="11.8515625" style="0" customWidth="1"/>
    <col min="8" max="8" width="13.140625" style="0" customWidth="1"/>
  </cols>
  <sheetData>
    <row r="1" spans="5:8" ht="15.75">
      <c r="E1" s="26" t="s">
        <v>61</v>
      </c>
      <c r="F1" s="26"/>
      <c r="G1" s="26"/>
      <c r="H1" s="26"/>
    </row>
    <row r="2" spans="5:8" ht="15.75">
      <c r="E2" s="26" t="s">
        <v>62</v>
      </c>
      <c r="F2" s="26"/>
      <c r="G2" s="26"/>
      <c r="H2" s="26"/>
    </row>
    <row r="3" spans="5:8" ht="15.75">
      <c r="E3" s="26" t="s">
        <v>63</v>
      </c>
      <c r="F3" s="26"/>
      <c r="G3" s="26"/>
      <c r="H3" s="26"/>
    </row>
    <row r="4" spans="5:8" ht="15.75">
      <c r="E4" s="26" t="s">
        <v>64</v>
      </c>
      <c r="F4" s="26"/>
      <c r="G4" s="26"/>
      <c r="H4" s="26"/>
    </row>
    <row r="6" spans="1:8" ht="15">
      <c r="A6" s="6"/>
      <c r="B6" s="7" t="s">
        <v>48</v>
      </c>
      <c r="C6" s="7"/>
      <c r="D6" s="7"/>
      <c r="E6" s="7"/>
      <c r="F6" s="7"/>
      <c r="G6" s="7"/>
      <c r="H6" s="6"/>
    </row>
    <row r="7" spans="1:8" ht="15">
      <c r="A7" s="6"/>
      <c r="B7" s="7" t="s">
        <v>49</v>
      </c>
      <c r="C7" s="7"/>
      <c r="D7" s="7"/>
      <c r="E7" s="7"/>
      <c r="F7" s="7"/>
      <c r="G7" s="7"/>
      <c r="H7" s="6"/>
    </row>
    <row r="8" spans="1:8" ht="15">
      <c r="A8" s="6"/>
      <c r="B8" s="7" t="s">
        <v>56</v>
      </c>
      <c r="C8" s="7"/>
      <c r="D8" s="7"/>
      <c r="E8" s="7"/>
      <c r="F8" s="7"/>
      <c r="G8" s="7"/>
      <c r="H8" s="6"/>
    </row>
    <row r="9" spans="1:8" ht="15">
      <c r="A9" s="6"/>
      <c r="B9" s="6"/>
      <c r="C9" s="6"/>
      <c r="D9" s="6"/>
      <c r="E9" s="6"/>
      <c r="F9" s="6"/>
      <c r="G9" s="6"/>
      <c r="H9" s="6"/>
    </row>
    <row r="10" spans="1:8" ht="15" hidden="1">
      <c r="A10" s="6"/>
      <c r="B10" s="6"/>
      <c r="C10" s="6"/>
      <c r="D10" s="6"/>
      <c r="E10" s="6"/>
      <c r="F10" s="6"/>
      <c r="G10" s="6"/>
      <c r="H10" s="6"/>
    </row>
    <row r="11" spans="1:8" ht="60" customHeight="1">
      <c r="A11" s="8" t="s">
        <v>36</v>
      </c>
      <c r="B11" s="9" t="s">
        <v>12</v>
      </c>
      <c r="C11" s="10" t="s">
        <v>58</v>
      </c>
      <c r="D11" s="9" t="s">
        <v>55</v>
      </c>
      <c r="E11" s="9" t="s">
        <v>54</v>
      </c>
      <c r="F11" s="9" t="s">
        <v>52</v>
      </c>
      <c r="G11" s="11" t="s">
        <v>57</v>
      </c>
      <c r="H11" s="54" t="s">
        <v>53</v>
      </c>
    </row>
    <row r="12" spans="1:8" ht="15">
      <c r="A12" s="12">
        <v>1</v>
      </c>
      <c r="B12" s="13">
        <v>2</v>
      </c>
      <c r="C12" s="55">
        <v>3</v>
      </c>
      <c r="D12" s="14">
        <v>4</v>
      </c>
      <c r="E12" s="14">
        <v>5</v>
      </c>
      <c r="F12" s="14">
        <v>6</v>
      </c>
      <c r="G12" s="56">
        <v>7</v>
      </c>
      <c r="H12" s="57">
        <v>8</v>
      </c>
    </row>
    <row r="13" spans="1:8" ht="15">
      <c r="A13" s="15"/>
      <c r="B13" s="16" t="s">
        <v>13</v>
      </c>
      <c r="C13" s="17"/>
      <c r="D13" s="17"/>
      <c r="E13" s="17"/>
      <c r="F13" s="17"/>
      <c r="G13" s="22"/>
      <c r="H13" s="18"/>
    </row>
    <row r="14" spans="1:9" ht="30">
      <c r="A14" s="19" t="s">
        <v>6</v>
      </c>
      <c r="B14" s="20" t="s">
        <v>50</v>
      </c>
      <c r="C14" s="17">
        <v>29</v>
      </c>
      <c r="D14" s="58">
        <v>22</v>
      </c>
      <c r="E14" s="58">
        <v>5535</v>
      </c>
      <c r="F14" s="59">
        <f>G14-E14</f>
        <v>1306</v>
      </c>
      <c r="G14" s="60">
        <v>6841</v>
      </c>
      <c r="H14" s="61">
        <f>E14/4</f>
        <v>1383.75</v>
      </c>
      <c r="I14" s="5"/>
    </row>
    <row r="15" spans="1:9" ht="15">
      <c r="A15" s="19" t="s">
        <v>7</v>
      </c>
      <c r="B15" s="17" t="s">
        <v>37</v>
      </c>
      <c r="C15" s="17">
        <v>71</v>
      </c>
      <c r="D15" s="58">
        <v>53</v>
      </c>
      <c r="E15" s="58">
        <v>13335</v>
      </c>
      <c r="F15" s="59">
        <f aca="true" t="shared" si="0" ref="F15:F43">G15-E15</f>
        <v>3146</v>
      </c>
      <c r="G15" s="60">
        <v>16481</v>
      </c>
      <c r="H15" s="61">
        <f aca="true" t="shared" si="1" ref="H15:H44">E15/4</f>
        <v>3333.75</v>
      </c>
      <c r="I15" s="5"/>
    </row>
    <row r="16" spans="1:9" ht="15">
      <c r="A16" s="19" t="s">
        <v>8</v>
      </c>
      <c r="B16" s="17" t="s">
        <v>38</v>
      </c>
      <c r="C16" s="17">
        <v>101</v>
      </c>
      <c r="D16" s="58">
        <v>76</v>
      </c>
      <c r="E16" s="58">
        <v>19122</v>
      </c>
      <c r="F16" s="59">
        <f t="shared" si="0"/>
        <v>4511</v>
      </c>
      <c r="G16" s="60">
        <v>23633</v>
      </c>
      <c r="H16" s="61">
        <f t="shared" si="1"/>
        <v>4780.5</v>
      </c>
      <c r="I16" s="5"/>
    </row>
    <row r="17" spans="1:9" ht="15">
      <c r="A17" s="19"/>
      <c r="B17" s="17"/>
      <c r="C17" s="17"/>
      <c r="D17" s="58"/>
      <c r="E17" s="58"/>
      <c r="F17" s="59"/>
      <c r="G17" s="60"/>
      <c r="H17" s="61"/>
      <c r="I17" s="5"/>
    </row>
    <row r="18" spans="1:9" ht="15">
      <c r="A18" s="19"/>
      <c r="B18" s="21" t="s">
        <v>15</v>
      </c>
      <c r="C18" s="17"/>
      <c r="D18" s="58"/>
      <c r="E18" s="58"/>
      <c r="F18" s="59"/>
      <c r="G18" s="60"/>
      <c r="H18" s="61"/>
      <c r="I18" s="5"/>
    </row>
    <row r="19" spans="1:9" ht="15">
      <c r="A19" s="19" t="s">
        <v>9</v>
      </c>
      <c r="B19" s="17" t="s">
        <v>39</v>
      </c>
      <c r="C19" s="17">
        <v>20</v>
      </c>
      <c r="D19" s="58">
        <v>15</v>
      </c>
      <c r="E19" s="58">
        <v>3774</v>
      </c>
      <c r="F19" s="59">
        <f t="shared" si="0"/>
        <v>890</v>
      </c>
      <c r="G19" s="60">
        <v>4664</v>
      </c>
      <c r="H19" s="61">
        <f t="shared" si="1"/>
        <v>943.5</v>
      </c>
      <c r="I19" s="5"/>
    </row>
    <row r="20" spans="1:9" ht="15">
      <c r="A20" s="19"/>
      <c r="B20" s="21" t="s">
        <v>40</v>
      </c>
      <c r="C20" s="17"/>
      <c r="D20" s="58"/>
      <c r="E20" s="58"/>
      <c r="F20" s="59"/>
      <c r="G20" s="60"/>
      <c r="H20" s="61"/>
      <c r="I20" s="5"/>
    </row>
    <row r="21" spans="1:9" ht="15">
      <c r="A21" s="19" t="s">
        <v>10</v>
      </c>
      <c r="B21" s="17" t="s">
        <v>41</v>
      </c>
      <c r="C21" s="17">
        <v>13</v>
      </c>
      <c r="D21" s="58">
        <v>10</v>
      </c>
      <c r="E21" s="58">
        <v>2516</v>
      </c>
      <c r="F21" s="59">
        <f t="shared" si="0"/>
        <v>594</v>
      </c>
      <c r="G21" s="60">
        <v>3110</v>
      </c>
      <c r="H21" s="61">
        <f t="shared" si="1"/>
        <v>629</v>
      </c>
      <c r="I21" s="5"/>
    </row>
    <row r="22" spans="1:9" ht="15">
      <c r="A22" s="19"/>
      <c r="B22" s="22" t="s">
        <v>16</v>
      </c>
      <c r="C22" s="17"/>
      <c r="D22" s="58"/>
      <c r="E22" s="58"/>
      <c r="F22" s="59"/>
      <c r="G22" s="60"/>
      <c r="H22" s="61"/>
      <c r="I22" s="5"/>
    </row>
    <row r="23" spans="1:9" ht="15">
      <c r="A23" s="19" t="s">
        <v>25</v>
      </c>
      <c r="B23" s="17" t="s">
        <v>42</v>
      </c>
      <c r="C23" s="17">
        <v>25</v>
      </c>
      <c r="D23" s="58">
        <v>24</v>
      </c>
      <c r="E23" s="58">
        <v>6039</v>
      </c>
      <c r="F23" s="59">
        <f t="shared" si="0"/>
        <v>1424</v>
      </c>
      <c r="G23" s="60">
        <v>7463</v>
      </c>
      <c r="H23" s="61">
        <f t="shared" si="1"/>
        <v>1509.75</v>
      </c>
      <c r="I23" s="5"/>
    </row>
    <row r="24" spans="1:9" ht="15">
      <c r="A24" s="19"/>
      <c r="B24" s="22" t="s">
        <v>43</v>
      </c>
      <c r="C24" s="17"/>
      <c r="D24" s="58"/>
      <c r="E24" s="58"/>
      <c r="F24" s="59"/>
      <c r="G24" s="60"/>
      <c r="H24" s="61"/>
      <c r="I24" s="5"/>
    </row>
    <row r="25" spans="1:9" ht="15">
      <c r="A25" s="19" t="s">
        <v>26</v>
      </c>
      <c r="B25" s="17" t="s">
        <v>44</v>
      </c>
      <c r="C25" s="17">
        <v>20</v>
      </c>
      <c r="D25" s="58">
        <v>15</v>
      </c>
      <c r="E25" s="58">
        <v>3774</v>
      </c>
      <c r="F25" s="59">
        <f t="shared" si="0"/>
        <v>890</v>
      </c>
      <c r="G25" s="60">
        <v>4664</v>
      </c>
      <c r="H25" s="61">
        <f t="shared" si="1"/>
        <v>943.5</v>
      </c>
      <c r="I25" s="5"/>
    </row>
    <row r="26" spans="1:9" ht="15">
      <c r="A26" s="19"/>
      <c r="B26" s="22" t="s">
        <v>18</v>
      </c>
      <c r="C26" s="17"/>
      <c r="D26" s="58"/>
      <c r="E26" s="58"/>
      <c r="F26" s="59"/>
      <c r="G26" s="60"/>
      <c r="H26" s="61"/>
      <c r="I26" s="5"/>
    </row>
    <row r="27" spans="1:9" ht="30">
      <c r="A27" s="19" t="s">
        <v>27</v>
      </c>
      <c r="B27" s="20" t="s">
        <v>45</v>
      </c>
      <c r="C27" s="17">
        <v>33</v>
      </c>
      <c r="D27" s="58">
        <v>25</v>
      </c>
      <c r="E27" s="58">
        <v>6290</v>
      </c>
      <c r="F27" s="59">
        <f t="shared" si="0"/>
        <v>1484</v>
      </c>
      <c r="G27" s="60">
        <v>7774</v>
      </c>
      <c r="H27" s="61">
        <f t="shared" si="1"/>
        <v>1572.5</v>
      </c>
      <c r="I27" s="5"/>
    </row>
    <row r="28" spans="1:9" ht="15">
      <c r="A28" s="19"/>
      <c r="B28" s="22" t="s">
        <v>19</v>
      </c>
      <c r="C28" s="17"/>
      <c r="D28" s="58"/>
      <c r="E28" s="58"/>
      <c r="F28" s="59"/>
      <c r="G28" s="60"/>
      <c r="H28" s="61"/>
      <c r="I28" s="5"/>
    </row>
    <row r="29" spans="1:9" ht="15">
      <c r="A29" s="19" t="s">
        <v>28</v>
      </c>
      <c r="B29" s="17" t="s">
        <v>1</v>
      </c>
      <c r="C29" s="17">
        <v>7</v>
      </c>
      <c r="D29" s="58">
        <v>5</v>
      </c>
      <c r="E29" s="58">
        <v>1258</v>
      </c>
      <c r="F29" s="59">
        <f t="shared" si="0"/>
        <v>297</v>
      </c>
      <c r="G29" s="60">
        <v>1555</v>
      </c>
      <c r="H29" s="61">
        <f t="shared" si="1"/>
        <v>314.5</v>
      </c>
      <c r="I29" s="5"/>
    </row>
    <row r="30" spans="1:9" ht="15">
      <c r="A30" s="19"/>
      <c r="B30" s="22" t="s">
        <v>20</v>
      </c>
      <c r="C30" s="17"/>
      <c r="D30" s="58"/>
      <c r="E30" s="58"/>
      <c r="F30" s="59"/>
      <c r="G30" s="60"/>
      <c r="H30" s="61"/>
      <c r="I30" s="5"/>
    </row>
    <row r="31" spans="1:9" ht="15">
      <c r="A31" s="19" t="s">
        <v>29</v>
      </c>
      <c r="B31" s="17" t="s">
        <v>2</v>
      </c>
      <c r="C31" s="17">
        <v>20</v>
      </c>
      <c r="D31" s="58">
        <v>17</v>
      </c>
      <c r="E31" s="58">
        <v>4277</v>
      </c>
      <c r="F31" s="59">
        <f t="shared" si="0"/>
        <v>1009</v>
      </c>
      <c r="G31" s="60">
        <v>5286</v>
      </c>
      <c r="H31" s="61">
        <f t="shared" si="1"/>
        <v>1069.25</v>
      </c>
      <c r="I31" s="5"/>
    </row>
    <row r="32" spans="1:9" ht="15">
      <c r="A32" s="19"/>
      <c r="B32" s="22" t="s">
        <v>14</v>
      </c>
      <c r="C32" s="17"/>
      <c r="D32" s="58"/>
      <c r="E32" s="58"/>
      <c r="F32" s="59"/>
      <c r="G32" s="60"/>
      <c r="H32" s="61"/>
      <c r="I32" s="5"/>
    </row>
    <row r="33" spans="1:9" ht="30">
      <c r="A33" s="19" t="s">
        <v>30</v>
      </c>
      <c r="B33" s="20" t="s">
        <v>47</v>
      </c>
      <c r="C33" s="17">
        <v>20</v>
      </c>
      <c r="D33" s="58">
        <v>15</v>
      </c>
      <c r="E33" s="58">
        <v>3774</v>
      </c>
      <c r="F33" s="59">
        <f t="shared" si="0"/>
        <v>890</v>
      </c>
      <c r="G33" s="60">
        <v>4664</v>
      </c>
      <c r="H33" s="61">
        <f t="shared" si="1"/>
        <v>943.5</v>
      </c>
      <c r="I33" s="5"/>
    </row>
    <row r="34" spans="1:9" ht="15">
      <c r="A34" s="19"/>
      <c r="B34" s="22" t="s">
        <v>23</v>
      </c>
      <c r="C34" s="17"/>
      <c r="D34" s="58"/>
      <c r="E34" s="58"/>
      <c r="F34" s="59"/>
      <c r="G34" s="60"/>
      <c r="H34" s="61"/>
      <c r="I34" s="5"/>
    </row>
    <row r="35" spans="1:9" ht="15">
      <c r="A35" s="19" t="s">
        <v>31</v>
      </c>
      <c r="B35" s="17" t="s">
        <v>46</v>
      </c>
      <c r="C35" s="17">
        <v>37</v>
      </c>
      <c r="D35" s="58">
        <v>28</v>
      </c>
      <c r="E35" s="58">
        <v>7045</v>
      </c>
      <c r="F35" s="59">
        <f t="shared" si="0"/>
        <v>1662</v>
      </c>
      <c r="G35" s="60">
        <v>8707</v>
      </c>
      <c r="H35" s="61">
        <f t="shared" si="1"/>
        <v>1761.25</v>
      </c>
      <c r="I35" s="5"/>
    </row>
    <row r="36" spans="1:9" ht="15">
      <c r="A36" s="19"/>
      <c r="B36" s="22" t="s">
        <v>17</v>
      </c>
      <c r="C36" s="17"/>
      <c r="D36" s="58"/>
      <c r="E36" s="58"/>
      <c r="F36" s="59"/>
      <c r="G36" s="60"/>
      <c r="H36" s="61"/>
      <c r="I36" s="5"/>
    </row>
    <row r="37" spans="1:9" ht="15">
      <c r="A37" s="19" t="s">
        <v>32</v>
      </c>
      <c r="B37" s="17" t="s">
        <v>0</v>
      </c>
      <c r="C37" s="17">
        <v>17</v>
      </c>
      <c r="D37" s="58">
        <v>13</v>
      </c>
      <c r="E37" s="58">
        <v>3270</v>
      </c>
      <c r="F37" s="59">
        <f t="shared" si="0"/>
        <v>772</v>
      </c>
      <c r="G37" s="60">
        <v>4042</v>
      </c>
      <c r="H37" s="61">
        <f t="shared" si="1"/>
        <v>817.5</v>
      </c>
      <c r="I37" s="5"/>
    </row>
    <row r="38" spans="1:9" ht="15">
      <c r="A38" s="19"/>
      <c r="B38" s="22" t="s">
        <v>22</v>
      </c>
      <c r="C38" s="17"/>
      <c r="D38" s="58"/>
      <c r="E38" s="58"/>
      <c r="F38" s="59"/>
      <c r="G38" s="60"/>
      <c r="H38" s="61"/>
      <c r="I38" s="5"/>
    </row>
    <row r="39" spans="1:9" ht="15">
      <c r="A39" s="19" t="s">
        <v>33</v>
      </c>
      <c r="B39" s="17" t="s">
        <v>4</v>
      </c>
      <c r="C39" s="17">
        <v>9</v>
      </c>
      <c r="D39" s="58">
        <v>7</v>
      </c>
      <c r="E39" s="58">
        <v>1761</v>
      </c>
      <c r="F39" s="59">
        <f t="shared" si="0"/>
        <v>416</v>
      </c>
      <c r="G39" s="60">
        <v>2177</v>
      </c>
      <c r="H39" s="61">
        <f t="shared" si="1"/>
        <v>440.25</v>
      </c>
      <c r="I39" s="5"/>
    </row>
    <row r="40" spans="1:9" ht="15">
      <c r="A40" s="19"/>
      <c r="B40" s="22" t="s">
        <v>21</v>
      </c>
      <c r="C40" s="17"/>
      <c r="D40" s="58"/>
      <c r="E40" s="58"/>
      <c r="F40" s="59"/>
      <c r="G40" s="60"/>
      <c r="H40" s="61"/>
      <c r="I40" s="5"/>
    </row>
    <row r="41" spans="1:9" ht="15">
      <c r="A41" s="19" t="s">
        <v>34</v>
      </c>
      <c r="B41" s="17" t="s">
        <v>3</v>
      </c>
      <c r="C41" s="17">
        <v>7</v>
      </c>
      <c r="D41" s="58">
        <v>5</v>
      </c>
      <c r="E41" s="58">
        <v>1258</v>
      </c>
      <c r="F41" s="59">
        <f t="shared" si="0"/>
        <v>297</v>
      </c>
      <c r="G41" s="60">
        <v>1555</v>
      </c>
      <c r="H41" s="61">
        <f t="shared" si="1"/>
        <v>314.5</v>
      </c>
      <c r="I41" s="5"/>
    </row>
    <row r="42" spans="1:9" ht="15">
      <c r="A42" s="19"/>
      <c r="B42" s="22" t="s">
        <v>24</v>
      </c>
      <c r="C42" s="17"/>
      <c r="D42" s="58"/>
      <c r="E42" s="58"/>
      <c r="F42" s="59"/>
      <c r="G42" s="60"/>
      <c r="H42" s="61"/>
      <c r="I42" s="5"/>
    </row>
    <row r="43" spans="1:9" ht="15">
      <c r="A43" s="19" t="s">
        <v>35</v>
      </c>
      <c r="B43" s="17" t="s">
        <v>5</v>
      </c>
      <c r="C43" s="17">
        <v>11</v>
      </c>
      <c r="D43" s="58">
        <v>8</v>
      </c>
      <c r="E43" s="58">
        <v>2013</v>
      </c>
      <c r="F43" s="59">
        <f t="shared" si="0"/>
        <v>475</v>
      </c>
      <c r="G43" s="60">
        <v>2488</v>
      </c>
      <c r="H43" s="61">
        <f t="shared" si="1"/>
        <v>503.25</v>
      </c>
      <c r="I43" s="5"/>
    </row>
    <row r="44" spans="1:9" ht="15">
      <c r="A44" s="23"/>
      <c r="B44" s="24" t="s">
        <v>11</v>
      </c>
      <c r="C44" s="25">
        <f>SUM(C14:C43)</f>
        <v>440</v>
      </c>
      <c r="D44" s="25">
        <f>SUM(D14:D43)</f>
        <v>338</v>
      </c>
      <c r="E44" s="25">
        <f>SUM(E14:E43)</f>
        <v>85041</v>
      </c>
      <c r="F44" s="25">
        <f>SUM(F14:F43)</f>
        <v>20063</v>
      </c>
      <c r="G44" s="25">
        <f>SUM(G14:G43)</f>
        <v>105104</v>
      </c>
      <c r="H44" s="61">
        <f t="shared" si="1"/>
        <v>21260.25</v>
      </c>
      <c r="I44" s="5"/>
    </row>
    <row r="45" spans="1:8" ht="15">
      <c r="A45" s="62"/>
      <c r="B45" s="62"/>
      <c r="C45" s="62"/>
      <c r="D45" s="62"/>
      <c r="E45" s="62"/>
      <c r="F45" s="6"/>
      <c r="G45" s="6"/>
      <c r="H45" s="6"/>
    </row>
    <row r="46" spans="1:6" ht="15">
      <c r="A46" s="6"/>
      <c r="B46" s="6" t="s">
        <v>66</v>
      </c>
      <c r="C46" s="6"/>
      <c r="D46" s="6"/>
      <c r="E46" s="6"/>
      <c r="F46" s="6" t="s">
        <v>67</v>
      </c>
    </row>
    <row r="47" spans="1:6" ht="15">
      <c r="A47" s="6"/>
      <c r="B47" s="6"/>
      <c r="C47" s="6"/>
      <c r="D47" s="6"/>
      <c r="E47" s="6"/>
      <c r="F47" s="6"/>
    </row>
  </sheetData>
  <sheetProtection/>
  <printOptions/>
  <pageMargins left="1.1811023622047245" right="0.7480314960629921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PageLayoutView="0" workbookViewId="0" topLeftCell="A1">
      <selection activeCell="K14" sqref="K14"/>
    </sheetView>
  </sheetViews>
  <sheetFormatPr defaultColWidth="9.00390625" defaultRowHeight="15"/>
  <cols>
    <col min="1" max="1" width="4.28125" style="0" customWidth="1"/>
    <col min="2" max="2" width="33.28125" style="0" customWidth="1"/>
    <col min="3" max="3" width="10.140625" style="0" customWidth="1"/>
    <col min="4" max="4" width="9.28125" style="0" customWidth="1"/>
  </cols>
  <sheetData>
    <row r="1" spans="1:8" ht="15.75">
      <c r="A1" s="26"/>
      <c r="B1" s="26"/>
      <c r="C1" s="26"/>
      <c r="D1" s="26" t="s">
        <v>61</v>
      </c>
      <c r="E1" s="26"/>
      <c r="F1" s="26"/>
      <c r="G1" s="26"/>
      <c r="H1" s="26"/>
    </row>
    <row r="2" spans="1:8" ht="15.75">
      <c r="A2" s="26"/>
      <c r="B2" s="26"/>
      <c r="C2" s="26"/>
      <c r="D2" s="26" t="s">
        <v>62</v>
      </c>
      <c r="E2" s="26"/>
      <c r="F2" s="26"/>
      <c r="G2" s="26"/>
      <c r="H2" s="26"/>
    </row>
    <row r="3" spans="1:8" ht="15.75">
      <c r="A3" s="26"/>
      <c r="B3" s="26"/>
      <c r="C3" s="26"/>
      <c r="D3" s="26" t="s">
        <v>63</v>
      </c>
      <c r="E3" s="26"/>
      <c r="F3" s="26"/>
      <c r="G3" s="26"/>
      <c r="H3" s="26"/>
    </row>
    <row r="4" spans="1:8" ht="15.75">
      <c r="A4" s="26"/>
      <c r="B4" s="26"/>
      <c r="C4" s="26"/>
      <c r="D4" s="26" t="s">
        <v>64</v>
      </c>
      <c r="E4" s="26"/>
      <c r="F4" s="26"/>
      <c r="G4" s="26"/>
      <c r="H4" s="26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s="2" customFormat="1" ht="15.75">
      <c r="A6" s="27"/>
      <c r="B6" s="27" t="s">
        <v>48</v>
      </c>
      <c r="C6" s="27"/>
      <c r="D6" s="27"/>
      <c r="E6" s="27"/>
      <c r="F6" s="27"/>
      <c r="G6" s="27"/>
      <c r="H6" s="27"/>
    </row>
    <row r="7" spans="1:8" s="2" customFormat="1" ht="15.75">
      <c r="A7" s="27"/>
      <c r="B7" s="27" t="s">
        <v>65</v>
      </c>
      <c r="C7" s="27"/>
      <c r="D7" s="27"/>
      <c r="E7" s="27"/>
      <c r="F7" s="27"/>
      <c r="G7" s="27"/>
      <c r="H7" s="27"/>
    </row>
    <row r="8" spans="1:8" s="2" customFormat="1" ht="15.75">
      <c r="A8" s="27"/>
      <c r="B8" s="27" t="s">
        <v>56</v>
      </c>
      <c r="C8" s="27"/>
      <c r="D8" s="27"/>
      <c r="E8" s="27"/>
      <c r="F8" s="27"/>
      <c r="G8" s="27"/>
      <c r="H8" s="27"/>
    </row>
    <row r="9" spans="1:8" ht="15.75">
      <c r="A9" s="26"/>
      <c r="B9" s="26"/>
      <c r="C9" s="26"/>
      <c r="D9" s="26"/>
      <c r="E9" s="26"/>
      <c r="F9" s="26"/>
      <c r="G9" s="26"/>
      <c r="H9" s="26"/>
    </row>
    <row r="10" spans="1:8" ht="15.75" hidden="1">
      <c r="A10" s="26"/>
      <c r="B10" s="26"/>
      <c r="C10" s="26"/>
      <c r="D10" s="26"/>
      <c r="E10" s="26"/>
      <c r="F10" s="26"/>
      <c r="G10" s="26"/>
      <c r="H10" s="26"/>
    </row>
    <row r="11" spans="1:8" ht="60.75" customHeight="1">
      <c r="A11" s="28" t="s">
        <v>36</v>
      </c>
      <c r="B11" s="29" t="s">
        <v>12</v>
      </c>
      <c r="C11" s="30" t="s">
        <v>51</v>
      </c>
      <c r="D11" s="29" t="s">
        <v>60</v>
      </c>
      <c r="E11" s="29" t="s">
        <v>52</v>
      </c>
      <c r="F11" s="31" t="s">
        <v>59</v>
      </c>
      <c r="G11" s="32" t="s">
        <v>53</v>
      </c>
      <c r="H11" s="26"/>
    </row>
    <row r="12" spans="1:8" ht="15.75">
      <c r="A12" s="33">
        <v>1</v>
      </c>
      <c r="B12" s="29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26"/>
    </row>
    <row r="13" spans="1:8" ht="15.75">
      <c r="A13" s="36"/>
      <c r="B13" s="37" t="s">
        <v>13</v>
      </c>
      <c r="C13" s="38"/>
      <c r="D13" s="38"/>
      <c r="E13" s="38"/>
      <c r="F13" s="38"/>
      <c r="G13" s="39"/>
      <c r="H13" s="26"/>
    </row>
    <row r="14" spans="1:11" ht="31.5">
      <c r="A14" s="40">
        <v>1</v>
      </c>
      <c r="B14" s="41" t="s">
        <v>50</v>
      </c>
      <c r="C14" s="38">
        <v>2.268</v>
      </c>
      <c r="D14" s="38">
        <v>290</v>
      </c>
      <c r="E14" s="42">
        <f>F14-D14</f>
        <v>68</v>
      </c>
      <c r="F14" s="43">
        <v>358</v>
      </c>
      <c r="G14" s="44">
        <f>D14/4</f>
        <v>72.5</v>
      </c>
      <c r="H14" s="26"/>
      <c r="K14" s="3"/>
    </row>
    <row r="15" spans="1:11" ht="15.75">
      <c r="A15" s="40">
        <v>2</v>
      </c>
      <c r="B15" s="38" t="s">
        <v>37</v>
      </c>
      <c r="C15" s="45">
        <v>5.67</v>
      </c>
      <c r="D15" s="38">
        <v>725</v>
      </c>
      <c r="E15" s="42">
        <f aca="true" t="shared" si="0" ref="E15:E36">F15-D15</f>
        <v>171</v>
      </c>
      <c r="F15" s="43">
        <v>896</v>
      </c>
      <c r="G15" s="44">
        <f aca="true" t="shared" si="1" ref="G15:G36">D15/4</f>
        <v>181.25</v>
      </c>
      <c r="H15" s="26"/>
      <c r="K15" s="3"/>
    </row>
    <row r="16" spans="1:11" ht="15.75">
      <c r="A16" s="40">
        <v>3</v>
      </c>
      <c r="B16" s="38" t="s">
        <v>38</v>
      </c>
      <c r="C16" s="38">
        <v>6.6</v>
      </c>
      <c r="D16" s="38">
        <v>844</v>
      </c>
      <c r="E16" s="42">
        <f t="shared" si="0"/>
        <v>199</v>
      </c>
      <c r="F16" s="43">
        <v>1043</v>
      </c>
      <c r="G16" s="44">
        <f t="shared" si="1"/>
        <v>211</v>
      </c>
      <c r="H16" s="26"/>
      <c r="K16" s="3"/>
    </row>
    <row r="17" spans="1:11" ht="15.75">
      <c r="A17" s="40"/>
      <c r="B17" s="46" t="s">
        <v>15</v>
      </c>
      <c r="C17" s="38"/>
      <c r="D17" s="38"/>
      <c r="E17" s="42"/>
      <c r="F17" s="43"/>
      <c r="G17" s="44"/>
      <c r="H17" s="26"/>
      <c r="K17" s="3"/>
    </row>
    <row r="18" spans="1:11" ht="15.75">
      <c r="A18" s="40">
        <v>4</v>
      </c>
      <c r="B18" s="38" t="s">
        <v>39</v>
      </c>
      <c r="C18" s="38">
        <v>1.195</v>
      </c>
      <c r="D18" s="38">
        <v>153</v>
      </c>
      <c r="E18" s="42">
        <f t="shared" si="0"/>
        <v>36</v>
      </c>
      <c r="F18" s="43">
        <v>189</v>
      </c>
      <c r="G18" s="44">
        <f t="shared" si="1"/>
        <v>38.25</v>
      </c>
      <c r="H18" s="26"/>
      <c r="K18" s="3"/>
    </row>
    <row r="19" spans="1:11" ht="15.75">
      <c r="A19" s="40"/>
      <c r="B19" s="47" t="s">
        <v>16</v>
      </c>
      <c r="C19" s="38"/>
      <c r="D19" s="38"/>
      <c r="E19" s="42"/>
      <c r="F19" s="43"/>
      <c r="G19" s="44"/>
      <c r="H19" s="26"/>
      <c r="K19" s="3"/>
    </row>
    <row r="20" spans="1:11" ht="15.75">
      <c r="A20" s="40">
        <v>5</v>
      </c>
      <c r="B20" s="38" t="s">
        <v>42</v>
      </c>
      <c r="C20" s="38">
        <v>2.49</v>
      </c>
      <c r="D20" s="38">
        <v>319</v>
      </c>
      <c r="E20" s="42">
        <f t="shared" si="0"/>
        <v>75</v>
      </c>
      <c r="F20" s="43">
        <v>394</v>
      </c>
      <c r="G20" s="44">
        <f t="shared" si="1"/>
        <v>79.75</v>
      </c>
      <c r="H20" s="26"/>
      <c r="K20" s="3"/>
    </row>
    <row r="21" spans="1:11" ht="15.75">
      <c r="A21" s="40"/>
      <c r="B21" s="47" t="s">
        <v>43</v>
      </c>
      <c r="C21" s="38"/>
      <c r="D21" s="38"/>
      <c r="E21" s="42"/>
      <c r="F21" s="43"/>
      <c r="G21" s="44"/>
      <c r="H21" s="26"/>
      <c r="K21" s="3"/>
    </row>
    <row r="22" spans="1:11" ht="15.75">
      <c r="A22" s="40">
        <v>6</v>
      </c>
      <c r="B22" s="38" t="s">
        <v>44</v>
      </c>
      <c r="C22" s="38">
        <v>1.134</v>
      </c>
      <c r="D22" s="38">
        <v>145</v>
      </c>
      <c r="E22" s="42">
        <f t="shared" si="0"/>
        <v>34</v>
      </c>
      <c r="F22" s="43">
        <v>179</v>
      </c>
      <c r="G22" s="44">
        <f t="shared" si="1"/>
        <v>36.25</v>
      </c>
      <c r="H22" s="26"/>
      <c r="K22" s="3"/>
    </row>
    <row r="23" spans="1:11" ht="15.75">
      <c r="A23" s="40"/>
      <c r="B23" s="47" t="s">
        <v>18</v>
      </c>
      <c r="C23" s="38"/>
      <c r="D23" s="38"/>
      <c r="E23" s="42"/>
      <c r="F23" s="43"/>
      <c r="G23" s="44"/>
      <c r="H23" s="26"/>
      <c r="K23" s="3"/>
    </row>
    <row r="24" spans="1:11" ht="31.5">
      <c r="A24" s="40">
        <v>7</v>
      </c>
      <c r="B24" s="41" t="s">
        <v>45</v>
      </c>
      <c r="C24" s="38">
        <v>2.2</v>
      </c>
      <c r="D24" s="38">
        <v>282</v>
      </c>
      <c r="E24" s="42">
        <f t="shared" si="0"/>
        <v>66</v>
      </c>
      <c r="F24" s="43">
        <v>348</v>
      </c>
      <c r="G24" s="44">
        <f t="shared" si="1"/>
        <v>70.5</v>
      </c>
      <c r="H24" s="26"/>
      <c r="K24" s="3"/>
    </row>
    <row r="25" spans="1:11" ht="15.75">
      <c r="A25" s="40"/>
      <c r="B25" s="47" t="s">
        <v>20</v>
      </c>
      <c r="C25" s="38"/>
      <c r="D25" s="38"/>
      <c r="E25" s="42"/>
      <c r="F25" s="43"/>
      <c r="G25" s="44"/>
      <c r="H25" s="26"/>
      <c r="K25" s="3"/>
    </row>
    <row r="26" spans="1:11" ht="15.75">
      <c r="A26" s="40">
        <v>8</v>
      </c>
      <c r="B26" s="38" t="s">
        <v>2</v>
      </c>
      <c r="C26" s="38">
        <v>2.2</v>
      </c>
      <c r="D26" s="38">
        <v>282</v>
      </c>
      <c r="E26" s="42">
        <f t="shared" si="0"/>
        <v>66</v>
      </c>
      <c r="F26" s="43">
        <v>348</v>
      </c>
      <c r="G26" s="44">
        <f t="shared" si="1"/>
        <v>70.5</v>
      </c>
      <c r="H26" s="26"/>
      <c r="K26" s="3"/>
    </row>
    <row r="27" spans="1:11" ht="15.75">
      <c r="A27" s="40"/>
      <c r="B27" s="47" t="s">
        <v>14</v>
      </c>
      <c r="C27" s="38"/>
      <c r="D27" s="38"/>
      <c r="E27" s="42"/>
      <c r="F27" s="43"/>
      <c r="G27" s="44"/>
      <c r="H27" s="26"/>
      <c r="K27" s="3"/>
    </row>
    <row r="28" spans="1:11" ht="31.5">
      <c r="A28" s="40">
        <v>9</v>
      </c>
      <c r="B28" s="41" t="s">
        <v>47</v>
      </c>
      <c r="C28" s="38">
        <v>1.8</v>
      </c>
      <c r="D28" s="38">
        <v>230</v>
      </c>
      <c r="E28" s="42">
        <f t="shared" si="0"/>
        <v>54</v>
      </c>
      <c r="F28" s="43">
        <v>284</v>
      </c>
      <c r="G28" s="44">
        <f t="shared" si="1"/>
        <v>57.5</v>
      </c>
      <c r="H28" s="26"/>
      <c r="K28" s="3"/>
    </row>
    <row r="29" spans="1:11" ht="15.75">
      <c r="A29" s="40"/>
      <c r="B29" s="47" t="s">
        <v>23</v>
      </c>
      <c r="C29" s="38"/>
      <c r="D29" s="38"/>
      <c r="E29" s="42"/>
      <c r="F29" s="43"/>
      <c r="G29" s="44"/>
      <c r="H29" s="26"/>
      <c r="K29" s="3"/>
    </row>
    <row r="30" spans="1:11" ht="15.75">
      <c r="A30" s="40">
        <v>10</v>
      </c>
      <c r="B30" s="38" t="s">
        <v>46</v>
      </c>
      <c r="C30" s="45">
        <v>4.192</v>
      </c>
      <c r="D30" s="38">
        <v>536</v>
      </c>
      <c r="E30" s="42">
        <f t="shared" si="0"/>
        <v>126</v>
      </c>
      <c r="F30" s="43">
        <v>662</v>
      </c>
      <c r="G30" s="44">
        <f t="shared" si="1"/>
        <v>134</v>
      </c>
      <c r="H30" s="26"/>
      <c r="K30" s="3"/>
    </row>
    <row r="31" spans="1:11" ht="15.75">
      <c r="A31" s="40"/>
      <c r="B31" s="47" t="s">
        <v>22</v>
      </c>
      <c r="C31" s="38"/>
      <c r="D31" s="38"/>
      <c r="E31" s="42"/>
      <c r="F31" s="43"/>
      <c r="G31" s="44"/>
      <c r="H31" s="26"/>
      <c r="K31" s="3"/>
    </row>
    <row r="32" spans="1:11" ht="15.75">
      <c r="A32" s="40">
        <v>11</v>
      </c>
      <c r="B32" s="38" t="s">
        <v>4</v>
      </c>
      <c r="C32" s="38">
        <v>1.048</v>
      </c>
      <c r="D32" s="38">
        <v>134</v>
      </c>
      <c r="E32" s="42">
        <f t="shared" si="0"/>
        <v>31</v>
      </c>
      <c r="F32" s="43">
        <v>165</v>
      </c>
      <c r="G32" s="44">
        <f t="shared" si="1"/>
        <v>33.5</v>
      </c>
      <c r="H32" s="26"/>
      <c r="K32" s="3"/>
    </row>
    <row r="33" spans="1:11" ht="15.75">
      <c r="A33" s="40"/>
      <c r="B33" s="47" t="s">
        <v>21</v>
      </c>
      <c r="C33" s="38"/>
      <c r="D33" s="38"/>
      <c r="E33" s="42"/>
      <c r="F33" s="43"/>
      <c r="G33" s="44"/>
      <c r="H33" s="26"/>
      <c r="K33" s="3"/>
    </row>
    <row r="34" spans="1:11" ht="15.75">
      <c r="A34" s="40">
        <v>12</v>
      </c>
      <c r="B34" s="38" t="s">
        <v>3</v>
      </c>
      <c r="C34" s="38">
        <v>0.74</v>
      </c>
      <c r="D34" s="38">
        <v>95</v>
      </c>
      <c r="E34" s="42">
        <f t="shared" si="0"/>
        <v>22</v>
      </c>
      <c r="F34" s="43">
        <v>117</v>
      </c>
      <c r="G34" s="44">
        <f t="shared" si="1"/>
        <v>23.75</v>
      </c>
      <c r="H34" s="26"/>
      <c r="K34" s="3"/>
    </row>
    <row r="35" spans="1:11" ht="15.75">
      <c r="A35" s="40"/>
      <c r="B35" s="47" t="s">
        <v>24</v>
      </c>
      <c r="C35" s="38"/>
      <c r="D35" s="38"/>
      <c r="E35" s="42"/>
      <c r="F35" s="43"/>
      <c r="G35" s="44"/>
      <c r="H35" s="26"/>
      <c r="K35" s="3"/>
    </row>
    <row r="36" spans="1:11" ht="15.75">
      <c r="A36" s="40" t="s">
        <v>32</v>
      </c>
      <c r="B36" s="38" t="s">
        <v>5</v>
      </c>
      <c r="C36" s="38">
        <v>1.197</v>
      </c>
      <c r="D36" s="38">
        <v>153</v>
      </c>
      <c r="E36" s="42">
        <f t="shared" si="0"/>
        <v>36</v>
      </c>
      <c r="F36" s="43">
        <v>189</v>
      </c>
      <c r="G36" s="44">
        <f t="shared" si="1"/>
        <v>38.25</v>
      </c>
      <c r="H36" s="26"/>
      <c r="K36" s="3"/>
    </row>
    <row r="37" spans="1:11" ht="15.75">
      <c r="A37" s="48"/>
      <c r="B37" s="49" t="s">
        <v>11</v>
      </c>
      <c r="C37" s="50">
        <f>SUM(C14:C36)</f>
        <v>32.733999999999995</v>
      </c>
      <c r="D37" s="50">
        <f>SUM(D14:D36)</f>
        <v>4188</v>
      </c>
      <c r="E37" s="50">
        <f>SUM(E14:E36)</f>
        <v>984</v>
      </c>
      <c r="F37" s="50">
        <f>SUM(F14:F36)</f>
        <v>5172</v>
      </c>
      <c r="G37" s="50">
        <f>SUM(G14:G36)</f>
        <v>1047</v>
      </c>
      <c r="H37" s="51"/>
      <c r="I37" s="4"/>
      <c r="K37" s="3"/>
    </row>
    <row r="38" spans="1:11" ht="15.75">
      <c r="A38" s="26"/>
      <c r="B38" s="26"/>
      <c r="C38" s="26"/>
      <c r="D38" s="26"/>
      <c r="E38" s="26"/>
      <c r="F38" s="26"/>
      <c r="G38" s="26"/>
      <c r="H38" s="26"/>
      <c r="I38" s="1"/>
      <c r="K38" s="3"/>
    </row>
    <row r="39" spans="1:11" ht="15.75">
      <c r="A39" s="26"/>
      <c r="B39" s="52" t="s">
        <v>66</v>
      </c>
      <c r="C39" s="26"/>
      <c r="D39" s="26"/>
      <c r="E39" s="26" t="s">
        <v>67</v>
      </c>
      <c r="F39" s="27"/>
      <c r="G39" s="26"/>
      <c r="H39" s="26"/>
      <c r="K39" s="3"/>
    </row>
    <row r="40" spans="1:8" ht="15.75">
      <c r="A40" s="26"/>
      <c r="B40" s="53"/>
      <c r="C40" s="26"/>
      <c r="D40" s="26"/>
      <c r="E40" s="26"/>
      <c r="F40" s="26"/>
      <c r="G40" s="26"/>
      <c r="H40" s="26"/>
    </row>
    <row r="41" spans="1:8" ht="15.75">
      <c r="A41" s="26"/>
      <c r="B41" s="26"/>
      <c r="C41" s="26"/>
      <c r="D41" s="26"/>
      <c r="E41" s="26"/>
      <c r="F41" s="26"/>
      <c r="G41" s="26"/>
      <c r="H41" s="26"/>
    </row>
    <row r="42" spans="1:8" ht="15">
      <c r="A42" s="6"/>
      <c r="B42" s="6"/>
      <c r="C42" s="6"/>
      <c r="D42" s="6"/>
      <c r="E42" s="6"/>
      <c r="F42" s="6"/>
      <c r="G42" s="6"/>
      <c r="H42" s="6"/>
    </row>
  </sheetData>
  <sheetProtection/>
  <printOptions/>
  <pageMargins left="1.1811023622047245" right="0.7480314960629921" top="0.7874015748031497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Valija</dc:creator>
  <cp:keywords/>
  <dc:description/>
  <cp:lastModifiedBy>Laima Liepiņa</cp:lastModifiedBy>
  <cp:lastPrinted>2015-09-15T13:27:04Z</cp:lastPrinted>
  <dcterms:created xsi:type="dcterms:W3CDTF">2008-11-20T09:03:05Z</dcterms:created>
  <dcterms:modified xsi:type="dcterms:W3CDTF">2015-09-15T13:27:37Z</dcterms:modified>
  <cp:category/>
  <cp:version/>
  <cp:contentType/>
  <cp:contentStatus/>
</cp:coreProperties>
</file>