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<sst xmlns="http://schemas.openxmlformats.org/spreadsheetml/2006/main" count="119" uniqueCount="81">
  <si>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</si>
  <si>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</si>
  <si>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</si>
  <si>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</si>
  <si>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</si>
  <si>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</si>
  <si>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</si>
  <si>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</si>
  <si>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</si>
  <si>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</si>
  <si>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</si>
  <si>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</si>
  <si>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</si>
  <si>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</si>
  <si>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</si>
  <si>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</si>
  <si>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</si>
  <si>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</si>
  <si>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</si>
  <si>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</si>
  <si>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</si>
  <si>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</si>
  <si>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</si>
  <si>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</si>
  <si>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</si>
  <si>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</si>
  <si>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</si>
  <si>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</si>
  <si>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</si>
  <si>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</si>
  <si>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</si>
  <si>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</si>
  <si>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</si>
  <si>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</si>
  <si>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</si>
  <si>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</si>
  <si>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</si>
  <si>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</si>
  <si>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</si>
  <si>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</si>
  <si>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</si>
  <si>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</si>
  <si>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</si>
  <si>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</si>
  <si>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</si>
  <si>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</si>
  <si>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</si>
  <si>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</si>
  <si>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</si>
  <si>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</si>
  <si>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</si>
  <si>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</si>
  <si>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</si>
  <si>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</si>
  <si>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</si>
  <si>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</si>
  <si>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</si>
  <si>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</si>
  <si>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</si>
  <si>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</si>
  <si>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</si>
  <si>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</si>
  <si>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</si>
  <si>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</si>
  <si>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grāmatu iegādei EUR</t>
  </si>
  <si>
    <t>Mācību līdzekļu iegādei EUR</t>
  </si>
  <si>
    <t>Kopā EUR</t>
  </si>
  <si>
    <t>Uz  vienu bērnu</t>
  </si>
  <si>
    <t>Uz vienu skolēnu</t>
  </si>
  <si>
    <t>.</t>
  </si>
  <si>
    <t>Mārcienas sākumskola</t>
  </si>
  <si>
    <t>Madonas pilsētas vidusskola</t>
  </si>
  <si>
    <t>Skolēnu  skaits 01.09.2017.</t>
  </si>
  <si>
    <t>Bērnu līdz 5.g.vecuma skaits uz 1.09.2017.</t>
  </si>
  <si>
    <t xml:space="preserve">Pašvaldības budžeta līdzekļu sadale  mācību  līdzekļu iegādei pirmskolām 2017. gadam </t>
  </si>
  <si>
    <t xml:space="preserve">Pašvaldības budžeta līdzekļu sadale  mācību  līdzekļu iegādei  skolām 2017. gadam  </t>
  </si>
  <si>
    <t>Pielikums</t>
  </si>
  <si>
    <t>Madonas novada pašvaldības domes 28.09.2017</t>
  </si>
  <si>
    <t>lēmumam Nr.529 (protokols Nr.21, 41.p.)</t>
  </si>
  <si>
    <t xml:space="preserve">                       (jūlijs -decembris)</t>
  </si>
  <si>
    <t>(jūlijs -decembris)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</si>
</sst>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2" borderId="0" applyNumberFormat="0" applyBorder="0" applyAlignment="0" applyProtection="0"/>
    <xf numFmtId="0" fontId="27" fillId="26" borderId="0" applyNumberFormat="0" applyBorder="0" applyAlignment="0" applyProtection="0"/>
    <xf numFmtId="0" fontId="2" fillId="20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22" borderId="0" applyNumberFormat="0" applyBorder="0" applyAlignment="0" applyProtection="0"/>
    <xf numFmtId="0" fontId="26" fillId="34" borderId="0" applyNumberFormat="0" applyBorder="0" applyAlignment="0" applyProtection="0"/>
    <xf numFmtId="0" fontId="1" fillId="24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29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5" fillId="0" borderId="0" applyNumberFormat="0" applyFill="0" applyBorder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0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6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43" borderId="0" xfId="0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22" fillId="44" borderId="0" xfId="0" applyFont="1" applyFill="1" applyAlignment="1">
      <alignment/>
    </xf>
    <xf numFmtId="0" fontId="23" fillId="4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70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43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4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1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" fontId="22" fillId="0" borderId="11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0" fontId="24" fillId="44" borderId="0" xfId="0" applyFont="1" applyFill="1" applyAlignment="1">
      <alignment/>
    </xf>
    <xf numFmtId="0" fontId="23" fillId="0" borderId="11" xfId="0" applyFont="1" applyBorder="1" applyAlignment="1">
      <alignment vertical="top"/>
    </xf>
    <xf numFmtId="0" fontId="25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1" fontId="23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24" fillId="44" borderId="11" xfId="0" applyFont="1" applyFill="1" applyBorder="1" applyAlignment="1">
      <alignment horizontal="center" vertical="center"/>
    </xf>
    <xf numFmtId="0" fontId="22" fillId="44" borderId="11" xfId="0" applyFont="1" applyFill="1" applyBorder="1" applyAlignment="1">
      <alignment/>
    </xf>
    <xf numFmtId="0" fontId="24" fillId="44" borderId="11" xfId="0" applyFont="1" applyFill="1" applyBorder="1" applyAlignment="1">
      <alignment/>
    </xf>
    <xf numFmtId="9" fontId="22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</cellXfs>
  <cellStyles count="69">
    <cellStyle name="Normal" xfId="0"/>
    <cellStyle name="1. izcēlums" xfId="15"/>
    <cellStyle name="1. izcēlums" xfId="16"/>
    <cellStyle name="2. izcēlums" xfId="17"/>
    <cellStyle name="20% no 1. izcēluma" xfId="18"/>
    <cellStyle name="20% no 1. izcēluma" xfId="19"/>
    <cellStyle name="20% no 2. izcēluma" xfId="20"/>
    <cellStyle name="20% no 2. izcēluma" xfId="21"/>
    <cellStyle name="20% no 3. izcēluma" xfId="22"/>
    <cellStyle name="20% no 3. izcēluma" xfId="23"/>
    <cellStyle name="20% no 4. izcēluma" xfId="24"/>
    <cellStyle name="20% no 4. izcēluma" xfId="25"/>
    <cellStyle name="20% no 5. izcēluma" xfId="26"/>
    <cellStyle name="20% no 5. izcēluma" xfId="27"/>
    <cellStyle name="20% no 6. izcēluma" xfId="28"/>
    <cellStyle name="20% no 6. izcēluma" xfId="29"/>
    <cellStyle name="3. izcēlums " xfId="30"/>
    <cellStyle name="4. izcēlums" xfId="31"/>
    <cellStyle name="40% no 1. izcēluma" xfId="32"/>
    <cellStyle name="40% no 1. izcēluma" xfId="33"/>
    <cellStyle name="40% no 2. izcēluma" xfId="34"/>
    <cellStyle name="40% no 2. izcēluma" xfId="35"/>
    <cellStyle name="40% no 3. izcēluma" xfId="36"/>
    <cellStyle name="40% no 3. izcēluma" xfId="37"/>
    <cellStyle name="40% no 4. izcēluma" xfId="38"/>
    <cellStyle name="40% no 4. izcēluma" xfId="39"/>
    <cellStyle name="40% no 5. izcēluma" xfId="40"/>
    <cellStyle name="40% no 5. izcēluma" xfId="41"/>
    <cellStyle name="40% no 6. izcēluma" xfId="42"/>
    <cellStyle name="40% no 6. izcēluma" xfId="43"/>
    <cellStyle name="5. izcēlums" xfId="44"/>
    <cellStyle name="6. izcēlums" xfId="45"/>
    <cellStyle name="60% no 1. izcēluma" xfId="46"/>
    <cellStyle name="60% no 1. izcēluma" xfId="47"/>
    <cellStyle name="60% no 2. izcēluma" xfId="48"/>
    <cellStyle name="60% no 2. izcēluma" xfId="49"/>
    <cellStyle name="60% no 3. izcēluma" xfId="50"/>
    <cellStyle name="60% no 3. izcēluma" xfId="51"/>
    <cellStyle name="60% no 4. izcēluma" xfId="52"/>
    <cellStyle name="60% no 4. izcēluma" xfId="53"/>
    <cellStyle name="60% no 5. izcēluma" xfId="54"/>
    <cellStyle name="60% no 5. izcēluma" xfId="55"/>
    <cellStyle name="60% no 6. izcēluma" xfId="56"/>
    <cellStyle name="60% no 6. izcēluma" xfId="57"/>
    <cellStyle name="Aprēķināšana" xfId="58"/>
    <cellStyle name="Brīdinājuma teksts" xfId="59"/>
    <cellStyle name="Hyperlink" xfId="60"/>
    <cellStyle name="Ievade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46" sqref="C46"/>
    </sheetView>
  </sheetViews>
  <sheetFormatPr defaultColWidth="9.140625" defaultRowHeight="12.75"/>
  <cols>
    <col min="3" max="3" width="34.7109375" style="0" customWidth="1"/>
    <col min="4" max="4" width="13.7109375" style="0" customWidth="1"/>
    <col min="5" max="5" width="16.00390625" style="0" customWidth="1"/>
    <col min="6" max="6" width="12.8515625" style="0" customWidth="1"/>
    <col min="7" max="7" width="11.28125" style="0" customWidth="1"/>
    <col min="8" max="8" width="9.140625" style="0" customWidth="1"/>
  </cols>
  <sheetData>
    <row r="1" spans="1:8" ht="15.75">
      <c r="A1" s="12"/>
      <c r="B1" s="12"/>
      <c r="C1" s="12"/>
      <c r="D1" s="12"/>
      <c r="E1" s="12" t="s">
        <v>76</v>
      </c>
      <c r="F1" s="12"/>
      <c r="G1" s="12"/>
      <c r="H1" s="12"/>
    </row>
    <row r="2" spans="1:8" ht="15.75">
      <c r="A2" s="12"/>
      <c r="B2" s="12"/>
      <c r="C2" s="12"/>
      <c r="D2" s="12"/>
      <c r="E2" s="12" t="s">
        <v>77</v>
      </c>
      <c r="F2" s="12"/>
      <c r="G2" s="12"/>
      <c r="H2" s="12"/>
    </row>
    <row r="3" spans="1:8" ht="15.75">
      <c r="A3" s="12"/>
      <c r="B3" s="12"/>
      <c r="C3" s="12"/>
      <c r="D3" s="12"/>
      <c r="E3" s="12" t="s">
        <v>78</v>
      </c>
      <c r="F3" s="12"/>
      <c r="G3" s="12"/>
      <c r="H3" s="12"/>
    </row>
    <row r="4" spans="1:8" s="2" customFormat="1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12"/>
      <c r="B5" s="6" t="s">
        <v>75</v>
      </c>
      <c r="C5" s="6"/>
      <c r="D5" s="6"/>
      <c r="E5" s="6"/>
      <c r="F5" s="6"/>
      <c r="G5" s="7"/>
      <c r="H5" s="12"/>
    </row>
    <row r="6" spans="1:8" ht="15.75">
      <c r="A6" s="12"/>
      <c r="B6" s="12" t="s">
        <v>69</v>
      </c>
      <c r="C6" s="15" t="s">
        <v>79</v>
      </c>
      <c r="D6" s="12"/>
      <c r="E6" s="12"/>
      <c r="F6" s="12"/>
      <c r="G6" s="12"/>
      <c r="H6" s="12"/>
    </row>
    <row r="7" spans="1:8" ht="15.75">
      <c r="A7" s="12"/>
      <c r="B7" s="12"/>
      <c r="C7" s="15"/>
      <c r="D7" s="12"/>
      <c r="E7" s="12"/>
      <c r="F7" s="12"/>
      <c r="G7" s="12"/>
      <c r="H7" s="12"/>
    </row>
    <row r="8" spans="1:8" ht="57.75" customHeight="1">
      <c r="A8" s="12"/>
      <c r="B8" s="16" t="s">
        <v>13</v>
      </c>
      <c r="C8" s="16" t="s">
        <v>14</v>
      </c>
      <c r="D8" s="17" t="s">
        <v>72</v>
      </c>
      <c r="E8" s="18" t="s">
        <v>64</v>
      </c>
      <c r="F8" s="17" t="s">
        <v>65</v>
      </c>
      <c r="G8" s="16" t="s">
        <v>66</v>
      </c>
      <c r="H8" s="12"/>
    </row>
    <row r="9" spans="1:8" ht="14.25" customHeight="1">
      <c r="A9" s="12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20">
        <v>6</v>
      </c>
      <c r="H9" s="12"/>
    </row>
    <row r="10" spans="1:8" ht="15.75">
      <c r="A10" s="12"/>
      <c r="B10" s="21"/>
      <c r="C10" s="22" t="s">
        <v>33</v>
      </c>
      <c r="D10" s="23"/>
      <c r="E10" s="23"/>
      <c r="F10" s="23"/>
      <c r="G10" s="24"/>
      <c r="H10" s="12"/>
    </row>
    <row r="11" spans="1:10" ht="15.75">
      <c r="A11" s="12"/>
      <c r="B11" s="25" t="s">
        <v>15</v>
      </c>
      <c r="C11" s="26" t="s">
        <v>0</v>
      </c>
      <c r="D11" s="23">
        <v>271</v>
      </c>
      <c r="E11" s="20">
        <v>949</v>
      </c>
      <c r="F11" s="20">
        <f>G11-E11</f>
        <v>948</v>
      </c>
      <c r="G11" s="24">
        <v>1897</v>
      </c>
      <c r="H11" s="12"/>
      <c r="J11" s="3"/>
    </row>
    <row r="12" spans="1:10" ht="15.75">
      <c r="A12" s="12"/>
      <c r="B12" s="25" t="s">
        <v>16</v>
      </c>
      <c r="C12" s="26" t="s">
        <v>71</v>
      </c>
      <c r="D12" s="23">
        <v>1017</v>
      </c>
      <c r="E12" s="20">
        <v>3560</v>
      </c>
      <c r="F12" s="20">
        <f aca="true" t="shared" si="0" ref="F12:F39">G12-E12</f>
        <v>3559</v>
      </c>
      <c r="G12" s="24">
        <v>7119</v>
      </c>
      <c r="H12" s="12"/>
      <c r="J12" s="3"/>
    </row>
    <row r="13" spans="1:10" ht="15.75">
      <c r="A13" s="12"/>
      <c r="B13" s="25" t="s">
        <v>17</v>
      </c>
      <c r="C13" s="26" t="s">
        <v>47</v>
      </c>
      <c r="D13" s="23">
        <v>73</v>
      </c>
      <c r="E13" s="20">
        <v>256</v>
      </c>
      <c r="F13" s="20">
        <f t="shared" si="0"/>
        <v>255</v>
      </c>
      <c r="G13" s="24">
        <v>511</v>
      </c>
      <c r="H13" s="12"/>
      <c r="J13" s="3"/>
    </row>
    <row r="14" spans="1:10" ht="15.75">
      <c r="A14" s="12"/>
      <c r="B14" s="25"/>
      <c r="C14" s="27" t="s">
        <v>34</v>
      </c>
      <c r="D14" s="23"/>
      <c r="E14" s="20"/>
      <c r="F14" s="20"/>
      <c r="G14" s="24"/>
      <c r="H14" s="12"/>
      <c r="J14" s="3"/>
    </row>
    <row r="15" spans="1:10" ht="15.75">
      <c r="A15" s="12"/>
      <c r="B15" s="25" t="s">
        <v>18</v>
      </c>
      <c r="C15" s="26" t="s">
        <v>48</v>
      </c>
      <c r="D15" s="23">
        <v>156</v>
      </c>
      <c r="E15" s="20">
        <f>D15*3.5</f>
        <v>546</v>
      </c>
      <c r="F15" s="20">
        <f t="shared" si="0"/>
        <v>546</v>
      </c>
      <c r="G15" s="24">
        <v>1092</v>
      </c>
      <c r="H15" s="12"/>
      <c r="J15" s="3"/>
    </row>
    <row r="16" spans="1:10" ht="15.75">
      <c r="A16" s="12"/>
      <c r="B16" s="25"/>
      <c r="C16" s="27" t="s">
        <v>35</v>
      </c>
      <c r="D16" s="23"/>
      <c r="E16" s="20"/>
      <c r="F16" s="20"/>
      <c r="G16" s="24"/>
      <c r="H16" s="12"/>
      <c r="J16" s="3"/>
    </row>
    <row r="17" spans="1:10" ht="15.75">
      <c r="A17" s="12"/>
      <c r="B17" s="25" t="s">
        <v>19</v>
      </c>
      <c r="C17" s="26" t="s">
        <v>6</v>
      </c>
      <c r="D17" s="23">
        <v>68</v>
      </c>
      <c r="E17" s="20">
        <f>D17*3.5</f>
        <v>238</v>
      </c>
      <c r="F17" s="20">
        <f t="shared" si="0"/>
        <v>238</v>
      </c>
      <c r="G17" s="24">
        <v>476</v>
      </c>
      <c r="H17" s="12"/>
      <c r="J17" s="3"/>
    </row>
    <row r="18" spans="1:10" ht="15.75">
      <c r="A18" s="12"/>
      <c r="B18" s="25"/>
      <c r="C18" s="27" t="s">
        <v>36</v>
      </c>
      <c r="D18" s="23"/>
      <c r="E18" s="20"/>
      <c r="F18" s="20"/>
      <c r="G18" s="24"/>
      <c r="H18" s="12"/>
      <c r="J18" s="3"/>
    </row>
    <row r="19" spans="1:10" ht="15.75">
      <c r="A19" s="12"/>
      <c r="B19" s="25" t="s">
        <v>20</v>
      </c>
      <c r="C19" s="26" t="s">
        <v>1</v>
      </c>
      <c r="D19" s="23">
        <v>78</v>
      </c>
      <c r="E19" s="20">
        <f>D19*3.5</f>
        <v>273</v>
      </c>
      <c r="F19" s="20">
        <f t="shared" si="0"/>
        <v>273</v>
      </c>
      <c r="G19" s="24">
        <v>546</v>
      </c>
      <c r="H19" s="12"/>
      <c r="J19" s="3"/>
    </row>
    <row r="20" spans="1:10" ht="15.75">
      <c r="A20" s="12"/>
      <c r="B20" s="25"/>
      <c r="C20" s="27" t="s">
        <v>37</v>
      </c>
      <c r="D20" s="23"/>
      <c r="E20" s="20"/>
      <c r="F20" s="20"/>
      <c r="G20" s="24"/>
      <c r="H20" s="12"/>
      <c r="J20" s="3"/>
    </row>
    <row r="21" spans="1:10" ht="15.75">
      <c r="A21" s="12"/>
      <c r="B21" s="25" t="s">
        <v>21</v>
      </c>
      <c r="C21" s="26" t="s">
        <v>2</v>
      </c>
      <c r="D21" s="23">
        <v>92</v>
      </c>
      <c r="E21" s="20">
        <f>D21*3.5</f>
        <v>322</v>
      </c>
      <c r="F21" s="20">
        <f t="shared" si="0"/>
        <v>322</v>
      </c>
      <c r="G21" s="24">
        <v>644</v>
      </c>
      <c r="H21" s="12"/>
      <c r="J21" s="3"/>
    </row>
    <row r="22" spans="1:10" ht="15.75">
      <c r="A22" s="12"/>
      <c r="B22" s="25"/>
      <c r="C22" s="27" t="s">
        <v>38</v>
      </c>
      <c r="D22" s="23"/>
      <c r="E22" s="20"/>
      <c r="F22" s="20"/>
      <c r="G22" s="24"/>
      <c r="H22" s="12"/>
      <c r="J22" s="3"/>
    </row>
    <row r="23" spans="1:10" ht="15.75">
      <c r="A23" s="12"/>
      <c r="B23" s="25" t="s">
        <v>22</v>
      </c>
      <c r="C23" s="26" t="s">
        <v>4</v>
      </c>
      <c r="D23" s="23">
        <v>80</v>
      </c>
      <c r="E23" s="20">
        <f>D23*3.5</f>
        <v>280</v>
      </c>
      <c r="F23" s="20">
        <f t="shared" si="0"/>
        <v>280</v>
      </c>
      <c r="G23" s="24">
        <v>560</v>
      </c>
      <c r="H23" s="12"/>
      <c r="J23" s="3"/>
    </row>
    <row r="24" spans="1:10" ht="15.75">
      <c r="A24" s="12"/>
      <c r="B24" s="25"/>
      <c r="C24" s="27" t="s">
        <v>39</v>
      </c>
      <c r="D24" s="23"/>
      <c r="E24" s="20"/>
      <c r="F24" s="20"/>
      <c r="G24" s="24"/>
      <c r="H24" s="12"/>
      <c r="J24" s="3"/>
    </row>
    <row r="25" spans="1:10" ht="15.75">
      <c r="A25" s="12"/>
      <c r="B25" s="25" t="s">
        <v>23</v>
      </c>
      <c r="C25" s="26" t="s">
        <v>5</v>
      </c>
      <c r="D25" s="23">
        <v>125</v>
      </c>
      <c r="E25" s="20">
        <v>438</v>
      </c>
      <c r="F25" s="20">
        <f t="shared" si="0"/>
        <v>437</v>
      </c>
      <c r="G25" s="24">
        <v>875</v>
      </c>
      <c r="H25" s="12"/>
      <c r="J25" s="3"/>
    </row>
    <row r="26" spans="1:10" ht="15.75">
      <c r="A26" s="12"/>
      <c r="B26" s="25"/>
      <c r="C26" s="27" t="s">
        <v>40</v>
      </c>
      <c r="D26" s="22"/>
      <c r="E26" s="20"/>
      <c r="F26" s="20"/>
      <c r="G26" s="24"/>
      <c r="H26" s="12"/>
      <c r="J26" s="3"/>
    </row>
    <row r="27" spans="1:10" ht="15.75">
      <c r="A27" s="12"/>
      <c r="B27" s="25" t="s">
        <v>24</v>
      </c>
      <c r="C27" s="26" t="s">
        <v>7</v>
      </c>
      <c r="D27" s="23">
        <v>52</v>
      </c>
      <c r="E27" s="20">
        <f>D27*3.5</f>
        <v>182</v>
      </c>
      <c r="F27" s="20">
        <f t="shared" si="0"/>
        <v>182</v>
      </c>
      <c r="G27" s="24">
        <v>364</v>
      </c>
      <c r="H27" s="12"/>
      <c r="J27" s="3"/>
    </row>
    <row r="28" spans="1:10" ht="15.75">
      <c r="A28" s="12"/>
      <c r="B28" s="25"/>
      <c r="C28" s="27" t="s">
        <v>41</v>
      </c>
      <c r="D28" s="22"/>
      <c r="E28" s="20"/>
      <c r="F28" s="20"/>
      <c r="G28" s="24"/>
      <c r="H28" s="12"/>
      <c r="J28" s="3"/>
    </row>
    <row r="29" spans="1:10" ht="15.75">
      <c r="A29" s="12"/>
      <c r="B29" s="25" t="s">
        <v>25</v>
      </c>
      <c r="C29" s="26" t="s">
        <v>8</v>
      </c>
      <c r="D29" s="23">
        <v>75</v>
      </c>
      <c r="E29" s="20">
        <v>263</v>
      </c>
      <c r="F29" s="20">
        <f t="shared" si="0"/>
        <v>262</v>
      </c>
      <c r="G29" s="24">
        <v>525</v>
      </c>
      <c r="H29" s="12"/>
      <c r="J29" s="3"/>
    </row>
    <row r="30" spans="1:10" ht="15.75">
      <c r="A30" s="12"/>
      <c r="B30" s="25"/>
      <c r="C30" s="27" t="s">
        <v>42</v>
      </c>
      <c r="D30" s="23"/>
      <c r="E30" s="20"/>
      <c r="F30" s="20"/>
      <c r="G30" s="24"/>
      <c r="H30" s="12"/>
      <c r="J30" s="3"/>
    </row>
    <row r="31" spans="1:10" ht="15.75">
      <c r="A31" s="12"/>
      <c r="B31" s="25" t="s">
        <v>26</v>
      </c>
      <c r="C31" s="26" t="s">
        <v>70</v>
      </c>
      <c r="D31" s="23">
        <v>20</v>
      </c>
      <c r="E31" s="20">
        <f>D31*3.5</f>
        <v>70</v>
      </c>
      <c r="F31" s="20">
        <f t="shared" si="0"/>
        <v>70</v>
      </c>
      <c r="G31" s="24">
        <v>140</v>
      </c>
      <c r="H31" s="12"/>
      <c r="J31" s="3"/>
    </row>
    <row r="32" spans="1:10" ht="15.75">
      <c r="A32" s="12"/>
      <c r="B32" s="25"/>
      <c r="C32" s="27" t="s">
        <v>43</v>
      </c>
      <c r="D32" s="23"/>
      <c r="E32" s="20"/>
      <c r="F32" s="20"/>
      <c r="G32" s="24"/>
      <c r="H32" s="12"/>
      <c r="J32" s="3"/>
    </row>
    <row r="33" spans="1:10" ht="15.75">
      <c r="A33" s="12"/>
      <c r="B33" s="25" t="s">
        <v>27</v>
      </c>
      <c r="C33" s="26" t="s">
        <v>9</v>
      </c>
      <c r="D33" s="23">
        <v>38</v>
      </c>
      <c r="E33" s="20">
        <f>D33*3.5</f>
        <v>133</v>
      </c>
      <c r="F33" s="20">
        <f t="shared" si="0"/>
        <v>133</v>
      </c>
      <c r="G33" s="24">
        <v>266</v>
      </c>
      <c r="H33" s="12"/>
      <c r="J33" s="3"/>
    </row>
    <row r="34" spans="1:10" ht="15.75">
      <c r="A34" s="12"/>
      <c r="B34" s="25"/>
      <c r="C34" s="27" t="s">
        <v>44</v>
      </c>
      <c r="D34" s="23"/>
      <c r="E34" s="20"/>
      <c r="F34" s="20"/>
      <c r="G34" s="24"/>
      <c r="H34" s="12"/>
      <c r="J34" s="3"/>
    </row>
    <row r="35" spans="1:10" ht="15.75">
      <c r="A35" s="12"/>
      <c r="B35" s="25" t="s">
        <v>28</v>
      </c>
      <c r="C35" s="26" t="s">
        <v>3</v>
      </c>
      <c r="D35" s="23">
        <v>58</v>
      </c>
      <c r="E35" s="20">
        <f>D35*3.5</f>
        <v>203</v>
      </c>
      <c r="F35" s="20">
        <f t="shared" si="0"/>
        <v>203</v>
      </c>
      <c r="G35" s="24">
        <v>406</v>
      </c>
      <c r="H35" s="12"/>
      <c r="J35" s="3"/>
    </row>
    <row r="36" spans="1:10" ht="15.75">
      <c r="A36" s="12"/>
      <c r="B36" s="25"/>
      <c r="C36" s="27" t="s">
        <v>45</v>
      </c>
      <c r="D36" s="23"/>
      <c r="E36" s="20"/>
      <c r="F36" s="20"/>
      <c r="G36" s="24"/>
      <c r="H36" s="12"/>
      <c r="J36" s="3"/>
    </row>
    <row r="37" spans="1:10" ht="15.75">
      <c r="A37" s="12"/>
      <c r="B37" s="25" t="s">
        <v>29</v>
      </c>
      <c r="C37" s="26" t="s">
        <v>10</v>
      </c>
      <c r="D37" s="23">
        <v>94</v>
      </c>
      <c r="E37" s="20">
        <f>D37*3.5</f>
        <v>329</v>
      </c>
      <c r="F37" s="20">
        <f t="shared" si="0"/>
        <v>329</v>
      </c>
      <c r="G37" s="24">
        <v>658</v>
      </c>
      <c r="H37" s="12"/>
      <c r="J37" s="3"/>
    </row>
    <row r="38" spans="1:10" ht="15.75">
      <c r="A38" s="12"/>
      <c r="B38" s="25"/>
      <c r="C38" s="27" t="s">
        <v>46</v>
      </c>
      <c r="D38" s="23"/>
      <c r="E38" s="20"/>
      <c r="F38" s="20"/>
      <c r="G38" s="24"/>
      <c r="H38" s="12"/>
      <c r="J38" s="3"/>
    </row>
    <row r="39" spans="1:10" ht="15.75">
      <c r="A39" s="12"/>
      <c r="B39" s="25" t="s">
        <v>30</v>
      </c>
      <c r="C39" s="26" t="s">
        <v>11</v>
      </c>
      <c r="D39" s="23">
        <v>50</v>
      </c>
      <c r="E39" s="20">
        <f>D39*3.5</f>
        <v>175</v>
      </c>
      <c r="F39" s="20">
        <f t="shared" si="0"/>
        <v>175</v>
      </c>
      <c r="G39" s="24">
        <v>350</v>
      </c>
      <c r="H39" s="12"/>
      <c r="J39" s="3"/>
    </row>
    <row r="40" spans="1:10" ht="15.75">
      <c r="A40" s="12"/>
      <c r="B40" s="21"/>
      <c r="C40" s="27" t="s">
        <v>12</v>
      </c>
      <c r="D40" s="22">
        <f>SUM(D11:D39)</f>
        <v>2347</v>
      </c>
      <c r="E40" s="24">
        <f>SUM(E11:E39)</f>
        <v>8217</v>
      </c>
      <c r="F40" s="22">
        <f>SUM(F11:F39)</f>
        <v>8212</v>
      </c>
      <c r="G40" s="22">
        <f>SUM(G11:G39)</f>
        <v>16429</v>
      </c>
      <c r="H40" s="28"/>
      <c r="J40" s="3"/>
    </row>
    <row r="41" spans="1:10" ht="15.75" hidden="1">
      <c r="A41" s="12"/>
      <c r="B41" s="8"/>
      <c r="C41" s="9" t="s">
        <v>32</v>
      </c>
      <c r="D41" s="10"/>
      <c r="E41" s="11">
        <v>6.265</v>
      </c>
      <c r="F41" s="11">
        <v>6.265</v>
      </c>
      <c r="G41" s="24">
        <f>E41+F41</f>
        <v>12.53</v>
      </c>
      <c r="H41" s="12"/>
      <c r="J41" s="3"/>
    </row>
    <row r="42" spans="1:10" ht="15.75" hidden="1">
      <c r="A42" s="12"/>
      <c r="B42" s="12"/>
      <c r="C42" s="9"/>
      <c r="D42" s="12"/>
      <c r="E42" s="12"/>
      <c r="F42" s="12"/>
      <c r="G42" s="24">
        <f>E42+F42</f>
        <v>0</v>
      </c>
      <c r="H42" s="12"/>
      <c r="J42" s="3"/>
    </row>
    <row r="43" spans="1:10" ht="15.75" hidden="1">
      <c r="A43" s="12"/>
      <c r="B43" s="12" t="s">
        <v>49</v>
      </c>
      <c r="C43" s="12"/>
      <c r="D43" s="12"/>
      <c r="E43" s="12"/>
      <c r="F43" s="12"/>
      <c r="G43" s="24">
        <f>E43+F43</f>
        <v>0</v>
      </c>
      <c r="H43" s="12"/>
      <c r="J43" s="3"/>
    </row>
    <row r="44" spans="1:10" ht="18" customHeight="1">
      <c r="A44" s="12"/>
      <c r="B44" s="12"/>
      <c r="C44" s="12" t="s">
        <v>68</v>
      </c>
      <c r="D44" s="12"/>
      <c r="E44" s="11"/>
      <c r="F44" s="29"/>
      <c r="G44" s="29">
        <f>G40/D40</f>
        <v>7</v>
      </c>
      <c r="H44" s="12"/>
      <c r="J44" s="3"/>
    </row>
    <row r="45" spans="1:10" ht="15.75">
      <c r="A45" s="12"/>
      <c r="B45" s="12"/>
      <c r="C45" s="13"/>
      <c r="D45" s="12"/>
      <c r="E45" s="13"/>
      <c r="F45" s="13"/>
      <c r="G45" s="12"/>
      <c r="H45" s="12"/>
      <c r="J45" s="3"/>
    </row>
    <row r="46" spans="2:3" ht="15">
      <c r="B46" s="1"/>
      <c r="C46" s="4"/>
    </row>
    <row r="47" spans="2:3" ht="15">
      <c r="B47" s="1"/>
      <c r="C47" s="1"/>
    </row>
    <row r="48" spans="2:3" ht="15">
      <c r="B48" s="1"/>
      <c r="C48" s="4"/>
    </row>
    <row r="49" spans="2:3" ht="15">
      <c r="B49" s="1"/>
      <c r="C49" s="1"/>
    </row>
  </sheetData>
  <sheetProtection/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42.28125" style="0" customWidth="1"/>
    <col min="4" max="4" width="18.140625" style="0" customWidth="1"/>
    <col min="5" max="5" width="20.57421875" style="0" customWidth="1"/>
  </cols>
  <sheetData>
    <row r="1" spans="1:10" ht="15.75">
      <c r="A1" s="12"/>
      <c r="B1" s="12"/>
      <c r="C1" s="12"/>
      <c r="D1" s="12"/>
      <c r="E1" s="12" t="s">
        <v>76</v>
      </c>
      <c r="F1" s="12"/>
      <c r="G1" s="12"/>
      <c r="H1" s="12"/>
      <c r="I1" s="12"/>
      <c r="J1" s="12"/>
    </row>
    <row r="2" spans="1:10" ht="15.75">
      <c r="A2" s="12"/>
      <c r="B2" s="12"/>
      <c r="C2" s="12"/>
      <c r="D2" s="12"/>
      <c r="E2" s="12" t="s">
        <v>77</v>
      </c>
      <c r="F2" s="12"/>
      <c r="G2" s="12"/>
      <c r="H2" s="12"/>
      <c r="I2" s="12"/>
      <c r="J2" s="12"/>
    </row>
    <row r="3" spans="1:10" ht="15.75">
      <c r="A3" s="12"/>
      <c r="B3" s="12"/>
      <c r="C3" s="12"/>
      <c r="D3" s="12"/>
      <c r="E3" s="12" t="s">
        <v>78</v>
      </c>
      <c r="F3" s="12"/>
      <c r="G3" s="12"/>
      <c r="H3" s="12"/>
      <c r="I3" s="12"/>
      <c r="J3" s="12"/>
    </row>
    <row r="4" spans="1:10" s="2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6" t="s">
        <v>74</v>
      </c>
      <c r="B5" s="30"/>
      <c r="C5" s="30"/>
      <c r="D5" s="30"/>
      <c r="E5" s="30"/>
      <c r="F5" s="12"/>
      <c r="G5" s="12"/>
      <c r="H5" s="12"/>
      <c r="I5" s="12"/>
      <c r="J5" s="12"/>
    </row>
    <row r="6" spans="1:10" ht="15.75">
      <c r="A6" s="12"/>
      <c r="B6" s="15"/>
      <c r="C6" s="15" t="s">
        <v>80</v>
      </c>
      <c r="D6" s="15"/>
      <c r="E6" s="15"/>
      <c r="F6" s="12"/>
      <c r="G6" s="12"/>
      <c r="H6" s="12"/>
      <c r="I6" s="12"/>
      <c r="J6" s="12"/>
    </row>
    <row r="7" spans="1:10" ht="15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63.75" customHeight="1">
      <c r="A8" s="12"/>
      <c r="B8" s="31" t="s">
        <v>50</v>
      </c>
      <c r="C8" s="32" t="s">
        <v>51</v>
      </c>
      <c r="D8" s="33" t="s">
        <v>73</v>
      </c>
      <c r="E8" s="17" t="s">
        <v>65</v>
      </c>
      <c r="F8" s="12"/>
      <c r="G8" s="12"/>
      <c r="H8" s="12"/>
      <c r="I8" s="12"/>
      <c r="J8" s="12"/>
    </row>
    <row r="9" spans="1:10" ht="15.75">
      <c r="A9" s="12"/>
      <c r="B9" s="34">
        <v>1</v>
      </c>
      <c r="C9" s="17">
        <v>2</v>
      </c>
      <c r="D9" s="35">
        <v>3</v>
      </c>
      <c r="E9" s="21">
        <v>4</v>
      </c>
      <c r="F9" s="12"/>
      <c r="G9" s="12"/>
      <c r="H9" s="12"/>
      <c r="I9" s="12"/>
      <c r="J9" s="12"/>
    </row>
    <row r="10" spans="1:10" ht="15.75">
      <c r="A10" s="12"/>
      <c r="B10" s="36"/>
      <c r="C10" s="37" t="s">
        <v>33</v>
      </c>
      <c r="D10" s="23"/>
      <c r="E10" s="23"/>
      <c r="F10" s="12"/>
      <c r="G10" s="12"/>
      <c r="H10" s="12"/>
      <c r="I10" s="12"/>
      <c r="J10" s="12"/>
    </row>
    <row r="11" spans="1:10" ht="31.5">
      <c r="A11" s="12"/>
      <c r="B11" s="38" t="s">
        <v>15</v>
      </c>
      <c r="C11" s="39" t="s">
        <v>52</v>
      </c>
      <c r="D11" s="23">
        <v>74</v>
      </c>
      <c r="E11" s="23">
        <f>D11*6</f>
        <v>444</v>
      </c>
      <c r="F11" s="40"/>
      <c r="G11" s="40"/>
      <c r="H11" s="12"/>
      <c r="I11" s="12"/>
      <c r="J11" s="12"/>
    </row>
    <row r="12" spans="1:10" ht="15.75">
      <c r="A12" s="12"/>
      <c r="B12" s="38" t="s">
        <v>16</v>
      </c>
      <c r="C12" s="41" t="s">
        <v>53</v>
      </c>
      <c r="D12" s="23">
        <v>142</v>
      </c>
      <c r="E12" s="23">
        <f aca="true" t="shared" si="0" ref="E12:E38">D12*6</f>
        <v>852</v>
      </c>
      <c r="F12" s="40"/>
      <c r="G12" s="40"/>
      <c r="H12" s="12"/>
      <c r="I12" s="12"/>
      <c r="J12" s="12"/>
    </row>
    <row r="13" spans="1:10" ht="15.75">
      <c r="A13" s="12"/>
      <c r="B13" s="38" t="s">
        <v>17</v>
      </c>
      <c r="C13" s="41" t="s">
        <v>54</v>
      </c>
      <c r="D13" s="23">
        <v>195</v>
      </c>
      <c r="E13" s="23">
        <f t="shared" si="0"/>
        <v>1170</v>
      </c>
      <c r="F13" s="40"/>
      <c r="G13" s="40"/>
      <c r="H13" s="12"/>
      <c r="I13" s="12"/>
      <c r="J13" s="12"/>
    </row>
    <row r="14" spans="1:10" ht="15.75">
      <c r="A14" s="12"/>
      <c r="B14" s="38"/>
      <c r="C14" s="41"/>
      <c r="D14" s="23"/>
      <c r="E14" s="23"/>
      <c r="F14" s="40"/>
      <c r="G14" s="40"/>
      <c r="H14" s="12"/>
      <c r="I14" s="12"/>
      <c r="J14" s="12"/>
    </row>
    <row r="15" spans="1:10" ht="15.75">
      <c r="A15" s="12"/>
      <c r="B15" s="38"/>
      <c r="C15" s="23" t="s">
        <v>35</v>
      </c>
      <c r="D15" s="23"/>
      <c r="E15" s="23"/>
      <c r="F15" s="40"/>
      <c r="G15" s="40"/>
      <c r="H15" s="12"/>
      <c r="I15" s="12"/>
      <c r="J15" s="12"/>
    </row>
    <row r="16" spans="1:10" ht="15.75">
      <c r="A16" s="12"/>
      <c r="B16" s="38" t="s">
        <v>18</v>
      </c>
      <c r="C16" s="41" t="s">
        <v>55</v>
      </c>
      <c r="D16" s="23">
        <v>28</v>
      </c>
      <c r="E16" s="23">
        <f t="shared" si="0"/>
        <v>168</v>
      </c>
      <c r="F16" s="40"/>
      <c r="G16" s="40"/>
      <c r="H16" s="12"/>
      <c r="I16" s="12"/>
      <c r="J16" s="12"/>
    </row>
    <row r="17" spans="1:10" ht="15.75">
      <c r="A17" s="12"/>
      <c r="B17" s="38"/>
      <c r="C17" s="23" t="s">
        <v>56</v>
      </c>
      <c r="D17" s="23"/>
      <c r="E17" s="23"/>
      <c r="F17" s="40"/>
      <c r="G17" s="40"/>
      <c r="H17" s="12"/>
      <c r="I17" s="12"/>
      <c r="J17" s="12"/>
    </row>
    <row r="18" spans="1:10" ht="15.75">
      <c r="A18" s="12"/>
      <c r="B18" s="38" t="s">
        <v>19</v>
      </c>
      <c r="C18" s="41" t="s">
        <v>1</v>
      </c>
      <c r="D18" s="23">
        <v>25</v>
      </c>
      <c r="E18" s="23">
        <f t="shared" si="0"/>
        <v>150</v>
      </c>
      <c r="F18" s="40"/>
      <c r="G18" s="40"/>
      <c r="H18" s="12"/>
      <c r="I18" s="12"/>
      <c r="J18" s="12"/>
    </row>
    <row r="19" spans="1:10" ht="15.75">
      <c r="A19" s="12"/>
      <c r="B19" s="38"/>
      <c r="C19" s="41" t="s">
        <v>37</v>
      </c>
      <c r="D19" s="23"/>
      <c r="E19" s="23"/>
      <c r="F19" s="40"/>
      <c r="G19" s="40"/>
      <c r="H19" s="12"/>
      <c r="I19" s="12"/>
      <c r="J19" s="12"/>
    </row>
    <row r="20" spans="1:10" ht="15.75">
      <c r="A20" s="12"/>
      <c r="B20" s="38" t="s">
        <v>20</v>
      </c>
      <c r="C20" s="41" t="s">
        <v>57</v>
      </c>
      <c r="D20" s="23">
        <v>48</v>
      </c>
      <c r="E20" s="23">
        <f t="shared" si="0"/>
        <v>288</v>
      </c>
      <c r="F20" s="40"/>
      <c r="G20" s="40"/>
      <c r="H20" s="12"/>
      <c r="I20" s="12"/>
      <c r="J20" s="12"/>
    </row>
    <row r="21" spans="1:10" ht="15.75">
      <c r="A21" s="12"/>
      <c r="B21" s="38"/>
      <c r="C21" s="41" t="s">
        <v>58</v>
      </c>
      <c r="D21" s="23"/>
      <c r="E21" s="23"/>
      <c r="F21" s="40"/>
      <c r="G21" s="40"/>
      <c r="H21" s="12"/>
      <c r="I21" s="12"/>
      <c r="J21" s="12"/>
    </row>
    <row r="22" spans="1:10" ht="15.75">
      <c r="A22" s="12"/>
      <c r="B22" s="38" t="s">
        <v>21</v>
      </c>
      <c r="C22" s="41" t="s">
        <v>59</v>
      </c>
      <c r="D22" s="23">
        <v>24</v>
      </c>
      <c r="E22" s="23">
        <f t="shared" si="0"/>
        <v>144</v>
      </c>
      <c r="F22" s="40"/>
      <c r="G22" s="40"/>
      <c r="H22" s="12"/>
      <c r="I22" s="12"/>
      <c r="J22" s="12"/>
    </row>
    <row r="23" spans="1:10" ht="15.75">
      <c r="A23" s="12"/>
      <c r="B23" s="38"/>
      <c r="C23" s="41" t="s">
        <v>39</v>
      </c>
      <c r="D23" s="23"/>
      <c r="E23" s="23"/>
      <c r="F23" s="40"/>
      <c r="G23" s="40"/>
      <c r="H23" s="12"/>
      <c r="I23" s="12"/>
      <c r="J23" s="12"/>
    </row>
    <row r="24" spans="1:10" ht="31.5" customHeight="1">
      <c r="A24" s="12"/>
      <c r="B24" s="38" t="s">
        <v>22</v>
      </c>
      <c r="C24" s="39" t="s">
        <v>60</v>
      </c>
      <c r="D24" s="23">
        <v>59</v>
      </c>
      <c r="E24" s="23">
        <f t="shared" si="0"/>
        <v>354</v>
      </c>
      <c r="F24" s="40"/>
      <c r="G24" s="40"/>
      <c r="H24" s="12"/>
      <c r="I24" s="12"/>
      <c r="J24" s="12"/>
    </row>
    <row r="25" spans="1:10" ht="15.75">
      <c r="A25" s="12"/>
      <c r="B25" s="38"/>
      <c r="C25" s="41" t="s">
        <v>40</v>
      </c>
      <c r="D25" s="23"/>
      <c r="E25" s="23"/>
      <c r="F25" s="40"/>
      <c r="G25" s="40"/>
      <c r="H25" s="12"/>
      <c r="I25" s="12"/>
      <c r="J25" s="12"/>
    </row>
    <row r="26" spans="1:10" ht="15.75">
      <c r="A26" s="12"/>
      <c r="B26" s="38" t="s">
        <v>23</v>
      </c>
      <c r="C26" s="41" t="s">
        <v>7</v>
      </c>
      <c r="D26" s="23">
        <v>16</v>
      </c>
      <c r="E26" s="23">
        <f t="shared" si="0"/>
        <v>96</v>
      </c>
      <c r="F26" s="40"/>
      <c r="G26" s="40"/>
      <c r="H26" s="12"/>
      <c r="I26" s="12"/>
      <c r="J26" s="12"/>
    </row>
    <row r="27" spans="1:10" ht="15.75">
      <c r="A27" s="12"/>
      <c r="B27" s="38"/>
      <c r="C27" s="41" t="s">
        <v>41</v>
      </c>
      <c r="D27" s="23"/>
      <c r="E27" s="23"/>
      <c r="F27" s="40"/>
      <c r="G27" s="40"/>
      <c r="H27" s="12"/>
      <c r="I27" s="12"/>
      <c r="J27" s="12"/>
    </row>
    <row r="28" spans="1:10" ht="15.75">
      <c r="A28" s="12"/>
      <c r="B28" s="38" t="s">
        <v>24</v>
      </c>
      <c r="C28" s="41" t="s">
        <v>8</v>
      </c>
      <c r="D28" s="23">
        <v>32</v>
      </c>
      <c r="E28" s="23">
        <f t="shared" si="0"/>
        <v>192</v>
      </c>
      <c r="F28" s="40"/>
      <c r="G28" s="40"/>
      <c r="H28" s="12"/>
      <c r="I28" s="12"/>
      <c r="J28" s="12"/>
    </row>
    <row r="29" spans="1:10" ht="15.75">
      <c r="A29" s="12"/>
      <c r="B29" s="38"/>
      <c r="C29" s="41" t="s">
        <v>34</v>
      </c>
      <c r="D29" s="23"/>
      <c r="E29" s="23"/>
      <c r="F29" s="40"/>
      <c r="G29" s="40"/>
      <c r="H29" s="12"/>
      <c r="I29" s="12"/>
      <c r="J29" s="12"/>
    </row>
    <row r="30" spans="1:10" ht="31.5">
      <c r="A30" s="12"/>
      <c r="B30" s="38" t="s">
        <v>25</v>
      </c>
      <c r="C30" s="39" t="s">
        <v>61</v>
      </c>
      <c r="D30" s="23">
        <v>39</v>
      </c>
      <c r="E30" s="23">
        <f t="shared" si="0"/>
        <v>234</v>
      </c>
      <c r="F30" s="40"/>
      <c r="G30" s="40"/>
      <c r="H30" s="12"/>
      <c r="I30" s="12"/>
      <c r="J30" s="12"/>
    </row>
    <row r="31" spans="1:10" ht="15.75">
      <c r="A31" s="12"/>
      <c r="B31" s="38"/>
      <c r="C31" s="41" t="s">
        <v>45</v>
      </c>
      <c r="D31" s="23"/>
      <c r="E31" s="23"/>
      <c r="F31" s="40"/>
      <c r="G31" s="40"/>
      <c r="H31" s="12"/>
      <c r="I31" s="12"/>
      <c r="J31" s="12"/>
    </row>
    <row r="32" spans="1:10" ht="15.75">
      <c r="A32" s="12"/>
      <c r="B32" s="38" t="s">
        <v>26</v>
      </c>
      <c r="C32" s="41" t="s">
        <v>62</v>
      </c>
      <c r="D32" s="23">
        <v>60</v>
      </c>
      <c r="E32" s="23">
        <f t="shared" si="0"/>
        <v>360</v>
      </c>
      <c r="F32" s="40"/>
      <c r="G32" s="40"/>
      <c r="H32" s="12"/>
      <c r="I32" s="12"/>
      <c r="J32" s="12"/>
    </row>
    <row r="33" spans="1:10" ht="15.75">
      <c r="A33" s="12"/>
      <c r="B33" s="38"/>
      <c r="C33" s="41" t="s">
        <v>44</v>
      </c>
      <c r="D33" s="23"/>
      <c r="E33" s="23"/>
      <c r="F33" s="40"/>
      <c r="G33" s="40"/>
      <c r="H33" s="12"/>
      <c r="I33" s="12"/>
      <c r="J33" s="12"/>
    </row>
    <row r="34" spans="1:10" ht="15.75">
      <c r="A34" s="12"/>
      <c r="B34" s="38" t="s">
        <v>27</v>
      </c>
      <c r="C34" s="41" t="s">
        <v>3</v>
      </c>
      <c r="D34" s="23">
        <v>18</v>
      </c>
      <c r="E34" s="23">
        <f t="shared" si="0"/>
        <v>108</v>
      </c>
      <c r="F34" s="40"/>
      <c r="G34" s="40"/>
      <c r="H34" s="12"/>
      <c r="I34" s="12"/>
      <c r="J34" s="12"/>
    </row>
    <row r="35" spans="1:10" ht="15.75">
      <c r="A35" s="12"/>
      <c r="B35" s="38"/>
      <c r="C35" s="41" t="s">
        <v>43</v>
      </c>
      <c r="D35" s="23"/>
      <c r="E35" s="23"/>
      <c r="F35" s="40"/>
      <c r="G35" s="40"/>
      <c r="H35" s="12"/>
      <c r="I35" s="12"/>
      <c r="J35" s="12"/>
    </row>
    <row r="36" spans="1:10" ht="15.75">
      <c r="A36" s="12"/>
      <c r="B36" s="38" t="s">
        <v>28</v>
      </c>
      <c r="C36" s="41" t="s">
        <v>9</v>
      </c>
      <c r="D36" s="23">
        <v>17</v>
      </c>
      <c r="E36" s="23">
        <f t="shared" si="0"/>
        <v>102</v>
      </c>
      <c r="F36" s="40"/>
      <c r="G36" s="40"/>
      <c r="H36" s="12"/>
      <c r="I36" s="12"/>
      <c r="J36" s="12"/>
    </row>
    <row r="37" spans="1:10" ht="15.75">
      <c r="A37" s="12"/>
      <c r="B37" s="38"/>
      <c r="C37" s="41" t="s">
        <v>42</v>
      </c>
      <c r="D37" s="23"/>
      <c r="E37" s="23"/>
      <c r="F37" s="40"/>
      <c r="G37" s="40"/>
      <c r="H37" s="12"/>
      <c r="I37" s="12"/>
      <c r="J37" s="12"/>
    </row>
    <row r="38" spans="1:10" ht="15.75">
      <c r="A38" s="12"/>
      <c r="B38" s="38" t="s">
        <v>29</v>
      </c>
      <c r="C38" s="41" t="s">
        <v>70</v>
      </c>
      <c r="D38" s="23">
        <v>14</v>
      </c>
      <c r="E38" s="23">
        <f t="shared" si="0"/>
        <v>84</v>
      </c>
      <c r="F38" s="40"/>
      <c r="G38" s="40"/>
      <c r="H38" s="12"/>
      <c r="I38" s="12"/>
      <c r="J38" s="12"/>
    </row>
    <row r="39" spans="1:10" ht="15.75">
      <c r="A39" s="12"/>
      <c r="B39" s="38"/>
      <c r="C39" s="41" t="s">
        <v>46</v>
      </c>
      <c r="D39" s="23"/>
      <c r="E39" s="23"/>
      <c r="F39" s="40"/>
      <c r="G39" s="40"/>
      <c r="H39" s="12"/>
      <c r="I39" s="12"/>
      <c r="J39" s="12"/>
    </row>
    <row r="40" spans="1:10" ht="15.75">
      <c r="A40" s="12"/>
      <c r="B40" s="38" t="s">
        <v>31</v>
      </c>
      <c r="C40" s="41" t="s">
        <v>11</v>
      </c>
      <c r="D40" s="23">
        <v>15</v>
      </c>
      <c r="E40" s="23">
        <f>D40*6</f>
        <v>90</v>
      </c>
      <c r="F40" s="40"/>
      <c r="G40" s="40"/>
      <c r="H40" s="12"/>
      <c r="I40" s="12"/>
      <c r="J40" s="12"/>
    </row>
    <row r="41" spans="1:10" ht="15.75">
      <c r="A41" s="12"/>
      <c r="B41" s="42"/>
      <c r="C41" s="43" t="s">
        <v>63</v>
      </c>
      <c r="D41" s="44">
        <f>SUM(D11:D40)</f>
        <v>806</v>
      </c>
      <c r="E41" s="44">
        <f>SUM(E11:E40)</f>
        <v>4836</v>
      </c>
      <c r="F41" s="40"/>
      <c r="G41" s="40"/>
      <c r="H41" s="12"/>
      <c r="I41" s="12"/>
      <c r="J41" s="12"/>
    </row>
    <row r="42" spans="1:10" ht="15.75">
      <c r="A42" s="12"/>
      <c r="B42" s="13"/>
      <c r="C42" s="13"/>
      <c r="D42" s="13"/>
      <c r="E42" s="45"/>
      <c r="F42" s="12"/>
      <c r="G42" s="40"/>
      <c r="H42" s="12"/>
      <c r="I42" s="12"/>
      <c r="J42" s="12"/>
    </row>
    <row r="43" spans="1:10" ht="15.75">
      <c r="A43" s="12"/>
      <c r="B43" s="12"/>
      <c r="C43" s="46" t="s">
        <v>67</v>
      </c>
      <c r="D43" s="29"/>
      <c r="E43" s="29">
        <f>E41/D41</f>
        <v>6</v>
      </c>
      <c r="F43" s="12"/>
      <c r="G43" s="40"/>
      <c r="H43" s="12"/>
      <c r="I43" s="12"/>
      <c r="J43" s="12"/>
    </row>
    <row r="44" spans="1:10" ht="15.75">
      <c r="A44" s="12"/>
      <c r="B44" s="12"/>
      <c r="C44" s="46"/>
      <c r="D44" s="12"/>
      <c r="E44" s="12"/>
      <c r="F44" s="12"/>
      <c r="G44" s="12"/>
      <c r="H44" s="12"/>
      <c r="I44" s="12"/>
      <c r="J44" s="12"/>
    </row>
    <row r="45" ht="12.75">
      <c r="C45" s="5"/>
    </row>
  </sheetData>
  <sheetProtection/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2017-10-02T06:51:55Z</cp:lastPrinted>
  <dcterms:created xsi:type="dcterms:W3CDTF">2012-10-24T08:32:55Z</dcterms:created>
  <dcterms:modified xsi:type="dcterms:W3CDTF">2017-10-02T06:52:42Z</dcterms:modified>
  <cp:category/>
  <cp:version/>
  <cp:contentType/>
  <cp:contentStatus/>
</cp:coreProperties>
</file>