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defaultThemeVersion="166925"/>
  <mc:AlternateContent xmlns:mc="http://schemas.openxmlformats.org/markup-compatibility/2006">
    <mc:Choice Requires="x15">
      <x15ac:absPath xmlns:x15ac="http://schemas.microsoft.com/office/spreadsheetml/2010/11/ac" url="C:\Users\Ramona\Desktop\gala redakcija\"/>
    </mc:Choice>
  </mc:AlternateContent>
  <xr:revisionPtr revIDLastSave="0" documentId="13_ncr:1_{CB8D0FB1-9806-4944-A2C8-700E83F8480A}" xr6:coauthVersionLast="47" xr6:coauthVersionMax="47" xr10:uidLastSave="{00000000-0000-0000-0000-000000000000}"/>
  <bookViews>
    <workbookView xWindow="-120" yWindow="-120" windowWidth="29040" windowHeight="15840" xr2:uid="{00000000-000D-0000-FFFF-FFFF00000000}"/>
  </bookViews>
  <sheets>
    <sheet name="Lapa1" sheetId="1" r:id="rId1"/>
    <sheet name="Lapa2" sheetId="2" r:id="rId2"/>
  </sheets>
  <definedNames>
    <definedName name="_xlnm._FilterDatabase" localSheetId="0" hidden="1">Lapa1!$A$1:$L$102</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H81" i="1" l="1"/>
  <c r="D81" i="1"/>
  <c r="F81" i="1" s="1"/>
  <c r="D26" i="1" l="1"/>
  <c r="F26" i="1" s="1"/>
  <c r="F16" i="1"/>
  <c r="E59" i="1" l="1"/>
  <c r="E56" i="1"/>
  <c r="D73" i="1" l="1"/>
  <c r="E73" i="1"/>
  <c r="F73" i="1"/>
  <c r="G73" i="1"/>
  <c r="H73" i="1"/>
  <c r="C73" i="1"/>
  <c r="D89" i="1"/>
  <c r="E89" i="1"/>
  <c r="F89" i="1"/>
  <c r="G89" i="1"/>
  <c r="H89" i="1"/>
  <c r="D100" i="1"/>
  <c r="E100" i="1"/>
  <c r="F100" i="1"/>
  <c r="G100" i="1"/>
  <c r="H100" i="1"/>
  <c r="C100" i="1"/>
  <c r="D65" i="1"/>
  <c r="E65" i="1"/>
  <c r="F65" i="1"/>
  <c r="G65" i="1"/>
  <c r="H65" i="1"/>
  <c r="C65" i="1"/>
  <c r="D55" i="1"/>
  <c r="F55" i="1"/>
  <c r="G55" i="1"/>
  <c r="H55" i="1"/>
  <c r="C55" i="1"/>
  <c r="D31" i="1"/>
  <c r="E31" i="1"/>
  <c r="F31" i="1"/>
  <c r="G31" i="1"/>
  <c r="H31" i="1"/>
  <c r="C31" i="1"/>
  <c r="D18" i="1"/>
  <c r="E18" i="1"/>
  <c r="F18" i="1"/>
  <c r="G18" i="1"/>
  <c r="H18" i="1"/>
  <c r="C18" i="1"/>
  <c r="D4" i="1"/>
  <c r="E4" i="1"/>
  <c r="F4" i="1"/>
  <c r="G4" i="1"/>
  <c r="H4" i="1"/>
  <c r="E57" i="1"/>
  <c r="E55" i="1" s="1"/>
  <c r="C186" i="2"/>
  <c r="C185" i="2"/>
  <c r="C7" i="2"/>
  <c r="E54" i="1" l="1"/>
  <c r="G72" i="1"/>
  <c r="C54" i="1"/>
  <c r="H72" i="1"/>
  <c r="D72" i="1"/>
  <c r="F72" i="1"/>
  <c r="E72" i="1"/>
  <c r="H3" i="1"/>
  <c r="D3" i="1"/>
  <c r="F3" i="1"/>
  <c r="E3" i="1"/>
  <c r="G3" i="1"/>
  <c r="F54" i="1"/>
  <c r="H54" i="1"/>
  <c r="D54" i="1"/>
  <c r="G54" i="1"/>
  <c r="C5" i="1"/>
  <c r="C4" i="1" s="1"/>
  <c r="C3" i="1" s="1"/>
  <c r="C99" i="1"/>
  <c r="C98" i="1"/>
  <c r="C89" i="1" s="1"/>
  <c r="C72" i="1" s="1"/>
</calcChain>
</file>

<file path=xl/sharedStrings.xml><?xml version="1.0" encoding="utf-8"?>
<sst xmlns="http://schemas.openxmlformats.org/spreadsheetml/2006/main" count="1822" uniqueCount="772">
  <si>
    <t>Projekta nosaukums</t>
  </si>
  <si>
    <t>Indikatīvā summa (Euro)</t>
  </si>
  <si>
    <t>Finansējums 2022</t>
  </si>
  <si>
    <t>Uzsāk- šanas laiks</t>
  </si>
  <si>
    <t>Projekta saturs / plānoto darbību rezultāti / rezultatīvie rādītāji</t>
  </si>
  <si>
    <t>Atbildīgais/ partneris</t>
  </si>
  <si>
    <t>RV</t>
  </si>
  <si>
    <t>Pašvaldības budžets</t>
  </si>
  <si>
    <t>Eiropas struktūrfondu finansējums</t>
  </si>
  <si>
    <t>Citi finansējuma avoti</t>
  </si>
  <si>
    <t>SM1 Sekmēt izglītotu, sociāli nodrošinātu, veselīgu un aktīvu sabiedrību</t>
  </si>
  <si>
    <t>VTP 1.1. Izglītotas sabiedrības veidošana</t>
  </si>
  <si>
    <t>Madonas pilsētas vidusskolas pārbūves darbi</t>
  </si>
  <si>
    <t>5 756 950.04</t>
  </si>
  <si>
    <t>1 244 982.69</t>
  </si>
  <si>
    <t>4 511 967.35</t>
  </si>
  <si>
    <t>Veikti Madonas vidusskolas pārbūves darbi, izbūvējot mācību un sporta infrastruktūru.</t>
  </si>
  <si>
    <t>Centrālā administrācija</t>
  </si>
  <si>
    <t>RV 1.1.3.</t>
  </si>
  <si>
    <t>Informāciju tehnoloģiju un ergonomisko mēbeļu iegāde Madonas pilsētas vidusskolai</t>
  </si>
  <si>
    <t>721 729.08</t>
  </si>
  <si>
    <t>552 122.75</t>
  </si>
  <si>
    <t>169 606.33</t>
  </si>
  <si>
    <t>Informāciju tehnoloģiju un ergonomisko mēbeļu iegāde projekta SAM 8.1.2. "Madonas pilsētas vidusskolas pārbūves darbi" ietvaros.</t>
  </si>
  <si>
    <t>Ļaudonas vidusskolas energoefektivitātes projekts</t>
  </si>
  <si>
    <t>Uzlabota ēkas energoefektivitāte – fasādes atjaunošana, logu nomaiņa.</t>
  </si>
  <si>
    <t>Ēkas (Avotu ielā 3, Ļaudonā) ventilācijas sistēmas remontdarbi</t>
  </si>
  <si>
    <t>15 000.00</t>
  </si>
  <si>
    <t>PII ventilācijas sistēmas pārbūve, komunikāciju sakārtošana PII, skolas internāta, pansionāta, bibliotēkas, ģimenes ārsta prakses darba nodrošināšanai.</t>
  </si>
  <si>
    <t>Ļaudonas pagasta pārvalde</t>
  </si>
  <si>
    <t>Ļaudonas vidusskolas sporta zāles fasādes remonts</t>
  </si>
  <si>
    <t>20 000.00</t>
  </si>
  <si>
    <t>Veikti Ļaudonas vidusskolas sporta zāles remontdarbi.</t>
  </si>
  <si>
    <t>100 000.00</t>
  </si>
  <si>
    <t>Madonas novada Liezēres pamatskolas sporta zāles un palīgtelpu atjaunošana. Jumta seguma nomaiņa. Fasādes krāsošana. Ventilācijas sistēmas izbūve.</t>
  </si>
  <si>
    <t>N.p.k.</t>
  </si>
  <si>
    <t>Kalsnavas pamatskolas ēkas infrastruktūras uzlabošana</t>
  </si>
  <si>
    <t>Regulatoru uzstādīšana visiem radiatoriem skolā. Cokola labošana. Sporta zāles remonts. Elektrības sadales skapja sakārtošana, jauna izveidošana, skolas iekštelpās.</t>
  </si>
  <si>
    <t>Kalsnavas pagasta pārvalde</t>
  </si>
  <si>
    <t>Vestienas PII energoefektivitātes pasākumu veikšana</t>
  </si>
  <si>
    <t>150 000.00</t>
  </si>
  <si>
    <t>30 000.00</t>
  </si>
  <si>
    <t>120 000.00</t>
  </si>
  <si>
    <t>Fasādes, jumta siltināšana. Ventilācijas sistēmas sakārtošana.</t>
  </si>
  <si>
    <t>18 000.00</t>
  </si>
  <si>
    <t>Izstrādāts būvprojekts, izbūvēta ventilācijas sistēma, jauns siltummezgls, veikta radiatoru nomaiņa.</t>
  </si>
  <si>
    <t>PII "Kastanītis" 1.grupas telpas un ģērbtuves kosmētiskais remonts, gultu iegāde vienai grupiņai</t>
  </si>
  <si>
    <t>Elektroinstalācijas nomaiņa, apgaismojuma kvalitātes uzlabošana. 1.grupas telpas un ģērbtuves kosmētiskais remonts. Gājēju celiņa izbūve, ratu novietnes laukuma bruģēšanas darbi. Pakāpienu izbūve uz sporta zonu.</t>
  </si>
  <si>
    <t>194 713.47</t>
  </si>
  <si>
    <t>32 234.12</t>
  </si>
  <si>
    <t>162 479.35</t>
  </si>
  <si>
    <t>Dzīvojamās mājas pārbūve par pirmsskolas izglītības iestādes ēku, Blaumaņa iela 19, Madona, PII vajadzībām, nodrošinot higiēnas un citu normatīvu prasības. 4.grupas. WC kosmētiskais remonts ar telpas paplašināšanu.</t>
  </si>
  <si>
    <t>Dzīvojamās mājas pārbūve par pirmsskolas izglītības iestādes ēku PII "Kastanītis"</t>
  </si>
  <si>
    <t>Ēkas (Skolas iela 8, Madona) pielāgošana interešu izglītības funkcijām</t>
  </si>
  <si>
    <t>Madonas Bērnu un jauniešu centra interešu izglītības pulciņu norises vietas izveide.</t>
  </si>
  <si>
    <t>J.Norviļa Madonas mūzikas skolas pārbūve</t>
  </si>
  <si>
    <t>Būvprojekta izstrāde.</t>
  </si>
  <si>
    <t>J.Simsona Madonas mākslas skolas pārbūve</t>
  </si>
  <si>
    <t>300 000.00</t>
  </si>
  <si>
    <t>Esošo telpu pārbūve un pielāgošana Mākslas skolas vajadzībām.</t>
  </si>
  <si>
    <t>50 000.00</t>
  </si>
  <si>
    <t>Sporta bloka / garderobes pārbūve Barkavas pamatskolā</t>
  </si>
  <si>
    <t>Barkavas pagasta pārvalde</t>
  </si>
  <si>
    <t>Ērgļu PII infrastruktūras uzlabošana</t>
  </si>
  <si>
    <t>25 000.00</t>
  </si>
  <si>
    <t>Iekārtots bērnu rotaļu un sporta laukums PII „Pienenīte” Ērgļos.</t>
  </si>
  <si>
    <t>Ērgļu apvienības pārvalde</t>
  </si>
  <si>
    <t>70 000.00</t>
  </si>
  <si>
    <t>Izveidota ūdens drenāža ap PII ēkas pamatiem un aizvietota mālainā augsne ar drenējošu slāni.</t>
  </si>
  <si>
    <t>Praulienas PII baseina remonts</t>
  </si>
  <si>
    <t>Baseina tilpnes hidroizolācijas materiāla ieklāšana, filtru nomaiņa.</t>
  </si>
  <si>
    <t>Praulienas pagasta pārvalde</t>
  </si>
  <si>
    <t>Projekta izstrāde, garderobes telpu pārplānošana, pārbūve paplašinot dušas telpas. Ūdens cauruļu un kanalizācijas sistēmas atjaunošana. Baseina atjaunošana.</t>
  </si>
  <si>
    <t>Ērgļu vidusskolas ēkas vienkāršotā fasādes atjaunošana</t>
  </si>
  <si>
    <t>Atjaunota Ērgļu vidusskolas ēkas fasāde.</t>
  </si>
  <si>
    <t>Ērgļu vidusskolas telpu un apkārtnes pārbūve</t>
  </si>
  <si>
    <t>Telpu projektēšana un pārbūve sporta zālē, izveidojot jaunsargu kabinetu, trenažieru telpu un vējtveri pie ieejas. Sporta laukuma drenāža, skrejceļu atjaunošana, mazēkas izbūve sporta inventāram un aprīkojumam.</t>
  </si>
  <si>
    <t>Laukuma labiekārtošana un žoga uzstādīšana Cesvaines PII</t>
  </si>
  <si>
    <t>Atbalsts izglītojamo individuālo kompetenču attīstībai</t>
  </si>
  <si>
    <t>21 419.74</t>
  </si>
  <si>
    <t>0.00</t>
  </si>
  <si>
    <t>Nodrošināta izglītības pakalpojumu daudzveidība, uzlabojot izglītojamo kompetences un mācību sasniegumus.</t>
  </si>
  <si>
    <t>Cesvaines vidusskola</t>
  </si>
  <si>
    <t>RV 1.1.1.</t>
  </si>
  <si>
    <t>Izveidots jauns nožogojums, organizēta satiksmes un gājēju kustība, atjaunoti celiņu segumi, izveidots automašīnu stāvlaukums. Sakārtota pašvaldības transporta infrastruktūra pie Cesvaines. PII, nodrošināta bērnu drošība. Pamatu hidroizolācija.</t>
  </si>
  <si>
    <t>Cesvaines vidusskolas internāta ēkas jumta seguma un fasādes atjaunošana, siltumtīklu uzlabošana</t>
  </si>
  <si>
    <t>Cesvaines apvienības pārvalde</t>
  </si>
  <si>
    <t>Cesvaines vidusskolas ēkas ieejas telpu bloku jumta seguma nomaiņa</t>
  </si>
  <si>
    <t>130 240.00</t>
  </si>
  <si>
    <t>Atjaunots Cesvaines vidusskolas ēkas ieejas telpu bloku jumta segums.</t>
  </si>
  <si>
    <t>Izglītības iestāžu energoefektivitātes paaugstināšana Lubānas pilsētā</t>
  </si>
  <si>
    <t>Lubānas vidusskolai veikta ēkas energoefektivitātes. paaugstināšana – atjaunota ārējā fasāde, nomainīti logi sporta zālē un ēdamzālē. PII “Rūķīši" uzlabota vides pieejamība teritorijā un iekštelpās, rekonstruēta apkures sistēma, nomainīta elektroinstalācija, veikta teritorijas nožogošana un bruģa uzklāšana, celiņu ierīkošana, rotaļu laukumu labiekārtošana.</t>
  </si>
  <si>
    <t>130 000.00</t>
  </si>
  <si>
    <t>2 000 000.00</t>
  </si>
  <si>
    <t>Ventilācijas sistēmas sakārtošana Barkavas pamatskolā</t>
  </si>
  <si>
    <t>22 500.00</t>
  </si>
  <si>
    <t>127 500.00</t>
  </si>
  <si>
    <t>Ventilācijas sistēmas izbūve.</t>
  </si>
  <si>
    <t>Atjaunots Cesvaines vidusskolas internāta ēkas jumta segums un fasāde. Izveidotas siltumregulēšanas ietaises.</t>
  </si>
  <si>
    <t>VTP 1.2. Sociāli nodrošinātas un veselīgas sabiedrības veidošana</t>
  </si>
  <si>
    <t>13 913 451.95</t>
  </si>
  <si>
    <t>1 532 974.37</t>
  </si>
  <si>
    <t>5 284 657.77</t>
  </si>
  <si>
    <t>7 095 819.81</t>
  </si>
  <si>
    <t>927 896.15</t>
  </si>
  <si>
    <t>3 399 237.26</t>
  </si>
  <si>
    <t>Veselības veicināšanas pasākumi Madonas novadā</t>
  </si>
  <si>
    <t>300 445.00</t>
  </si>
  <si>
    <t>270 445.00</t>
  </si>
  <si>
    <t>40 000.00</t>
  </si>
  <si>
    <t>73 945.00</t>
  </si>
  <si>
    <t>Veiktas plānotās veselības veicināšanas aktivitātes projekta ietvaros.</t>
  </si>
  <si>
    <t>Madonas novada Sociālais dienests</t>
  </si>
  <si>
    <t>RV 1.2.3.</t>
  </si>
  <si>
    <t>Veselai un laimīgai ģimenei Cesvaines novadā</t>
  </si>
  <si>
    <t>31 760.00</t>
  </si>
  <si>
    <t>15 880.00</t>
  </si>
  <si>
    <t>Uzlabota pieejamība veselības veicināšanas un slimību profilakses pakalpojumiem.</t>
  </si>
  <si>
    <t>Dzīvojamās ēkas jaunbūve Ozolu ielā 1, Ozolos, Liezēres pagastā, Madonas novadā</t>
  </si>
  <si>
    <t>317 126.86</t>
  </si>
  <si>
    <t>166 005.00</t>
  </si>
  <si>
    <t>151 121.86</t>
  </si>
  <si>
    <t>217 800.00</t>
  </si>
  <si>
    <t>100 125.86</t>
  </si>
  <si>
    <t>Veikta ēkas būvniecība.</t>
  </si>
  <si>
    <t>RV 1.2.1.</t>
  </si>
  <si>
    <t>Dažādu sociālo grupu kopdzīvojamās mājas pārbūve Jaunatnes ielā 1, Ozolos, Liezēres pagastā, Madonas novadā”</t>
  </si>
  <si>
    <t>360 742.84</t>
  </si>
  <si>
    <t>108 530.55</t>
  </si>
  <si>
    <t>252 212.29</t>
  </si>
  <si>
    <t>141 870.00</t>
  </si>
  <si>
    <t>218 872.84</t>
  </si>
  <si>
    <t>Dzīvojamās ēkas pārbūve Zaļā ielā 3, Ozolos, Liezēres pagastā, Madonas novadā</t>
  </si>
  <si>
    <t>318 378.89</t>
  </si>
  <si>
    <t>175 621.26</t>
  </si>
  <si>
    <t>142 757.63</t>
  </si>
  <si>
    <t>218 378.89</t>
  </si>
  <si>
    <t>Biroju ēkas pārbūve par daudzfunkcionālu sociālo pakalpojumu centru bērniem ar funkcionāliem traucējumiem Parka ielā 4, Madonā, Madonas novadā</t>
  </si>
  <si>
    <t>379 088.44</t>
  </si>
  <si>
    <t>234 795.96</t>
  </si>
  <si>
    <t>144 292.48</t>
  </si>
  <si>
    <t>163 998.00</t>
  </si>
  <si>
    <t>215 090.44</t>
  </si>
  <si>
    <t>Būvprojekta izstrāde. Veikti pārbūves darbi.</t>
  </si>
  <si>
    <t>Mārcienas pansionāta pakalpojumu pieejamības un energoefektivitātes uzlabošanas pasākumi</t>
  </si>
  <si>
    <t>1 651 544.77</t>
  </si>
  <si>
    <t>247 731.72</t>
  </si>
  <si>
    <t>1 403 813.05</t>
  </si>
  <si>
    <t>990 926.86</t>
  </si>
  <si>
    <t>Ēkas (Meža ielā 23,Mārcienā) pārbūve. Ēkas energoefektivitātes paaugstināšana, telpu pārbūve no skolas uz pansionāta vajadzībām, teritorijas labiekārtošana.  Izveidota speciāla nodaļa demences slimniekiem. Ugunsdzēsības dīķa izbūve.</t>
  </si>
  <si>
    <t>Sociālā aprūpes centra vienkāršota atjaunošana Rupsalā</t>
  </si>
  <si>
    <t>253 938.15</t>
  </si>
  <si>
    <t>63 110.00</t>
  </si>
  <si>
    <t>190 828.15</t>
  </si>
  <si>
    <t>126 969.26</t>
  </si>
  <si>
    <t>Veikta sociālas aprūpes centra vienkāršotā atjaunošana Rupsalā, Ošupes pagastā.</t>
  </si>
  <si>
    <t>Lifta izbūve sociālās aprūpes centrā “Kastaņas”</t>
  </si>
  <si>
    <t>87 111.00</t>
  </si>
  <si>
    <t>13 066.65</t>
  </si>
  <si>
    <t>74 044.35</t>
  </si>
  <si>
    <t>Izbūvēts lifts sociālās aprūpes centra “Kastaņas” ēkai, Sausnējas pagastā.</t>
  </si>
  <si>
    <t>45 000.00</t>
  </si>
  <si>
    <t>6 750.00</t>
  </si>
  <si>
    <t>38 250.00</t>
  </si>
  <si>
    <t>Samazināti ēkas siltuma zudumi un izdevumi par apkuri. Samazināta CO2 emisija.</t>
  </si>
  <si>
    <t>Ēkas pārbūve par sociālās aprūpes centru Cesvainē</t>
  </si>
  <si>
    <t>700 000.00</t>
  </si>
  <si>
    <t>105 000.00</t>
  </si>
  <si>
    <t>595 000.00</t>
  </si>
  <si>
    <t>Par sociālās aprūpes centru pārbūvēta Sociālā dienesta ēka Rīgas ielā 4, Cesvainē.</t>
  </si>
  <si>
    <t>Sociālā dienesta un sociālā aprūpes centra infrastruktūras uzlabošana Lubānā</t>
  </si>
  <si>
    <t>Lubānas apvienības pārvalde</t>
  </si>
  <si>
    <t>19 000.00</t>
  </si>
  <si>
    <t>51 000.00</t>
  </si>
  <si>
    <t>Liezēres Ambulances ēkas remontdarbi</t>
  </si>
  <si>
    <t>90 000.00</t>
  </si>
  <si>
    <t>Veikts ambulances ēkas telpu kapitālais un kosmētiskais remonts, nodrošinot pievilcīgu un atbilstošu vidi veselības aprūpes pakalpojumu sniegšanai pagasta iedzīvotājiem.</t>
  </si>
  <si>
    <t>Liezēres pagasta pārvalde</t>
  </si>
  <si>
    <t>RV 1.2.2.</t>
  </si>
  <si>
    <t>Jaunas ģimenes ārsta prakses vietas izveide Cesvainē</t>
  </si>
  <si>
    <t>SIA "Madonas slimnīca" Ambulatorās nodaļas vecā korpusa 1.stāva telpu elektroinstalācijas, kanalizācijas un apkures sistēmas modernizācija</t>
  </si>
  <si>
    <t>350 000.00</t>
  </si>
  <si>
    <t>297 500.00</t>
  </si>
  <si>
    <t>52 500.00</t>
  </si>
  <si>
    <t>Veikta Madonas slimnīcas Ambulatorās nodaļas vecā korpusa 1.stāva telpu elektroinstalācijas, kanalizācijas un apkures sistēmas modernizācija.</t>
  </si>
  <si>
    <t>SIA "Madonas slimnīca"</t>
  </si>
  <si>
    <t>Datortomogrāfa iegāde SIA "Madonas slimnīca" diagnostikas pakalpojumu nodrošināšanai</t>
  </si>
  <si>
    <t>Datortomogrāfa nomaiņa, SIA "Madonas slimnīca" diagnostikas pakalpojumu nodrošināšanai.</t>
  </si>
  <si>
    <t>SIA "Madonas slimnīca" Uzņemšanas nodaļas un piebrauktuves / ieejas moduļa pārbūve</t>
  </si>
  <si>
    <t>500 000.00</t>
  </si>
  <si>
    <t>425 000.00</t>
  </si>
  <si>
    <t>75 000.00</t>
  </si>
  <si>
    <t>Madonas slimnīcas Uzņemšanas nodaļas pārbūve pārbūve, nodrošinot 2 plūsmas un nodaļas piebrauktuves un ieejas moduļa pārveidi.</t>
  </si>
  <si>
    <t>Jumta nomaiņa daļā no SIA "Madonas slimnīca" ēkas</t>
  </si>
  <si>
    <t>Jumta nomaiņa Madonas slimnīcas ēkai virs Dzemdību nodaļas, Laboratorijas, Bērnu nodaļas un pārejas koridoriem.</t>
  </si>
  <si>
    <t>Izveidota jauna ģimenes ārsta prakses vieta Cesvainē; palielinājies veselības pakalpojumu sniedzēju skaits, pakalpojumu pieejamība.</t>
  </si>
  <si>
    <t>255 000.00</t>
  </si>
  <si>
    <t>Jumta nomaiņa SIA "Madonas slimnīca" saimniecības ēkai</t>
  </si>
  <si>
    <t>Jumta nomaiņa Madonas slimnīcas saimniecības ēkai, t.sk., garāžu ēkai.</t>
  </si>
  <si>
    <t>Esošā dzīvojamā fonda labiekārtošana Madonas novadā</t>
  </si>
  <si>
    <t>1 000 000.00</t>
  </si>
  <si>
    <t>200 000.00</t>
  </si>
  <si>
    <t>RV 1.2.4.</t>
  </si>
  <si>
    <t>Dzīvokļu mājas būvniecība Madonā</t>
  </si>
  <si>
    <t>6 000 000.00</t>
  </si>
  <si>
    <t>1 800 000.00</t>
  </si>
  <si>
    <t>3 900 000.00</t>
  </si>
  <si>
    <t>Daudzdzīvokļu mājas būvniecība Madonas pilsētā.</t>
  </si>
  <si>
    <t>Centrālā administrācija / SIA "Madonas namsaimnieks"</t>
  </si>
  <si>
    <t>Izremontēti dzīvošanai derīgi dzīvokļi – Liezēres pagastā – 3, Ošupē – 4, Degumniekos – 4, Mārcienā – 5, Bērzaunes pagastā – 10, Ļaudonā – 8.Veikti ēku renovācijas darbi, energoefektivitātes uzlabošana, siltumtrases pieslēgums, jumta nomaiņa, inženiertīklu izbūve – ūdens, siltums, kanalizācija. Dzīvokļu kosmētiskais remonts.</t>
  </si>
  <si>
    <t>RV 1.2.4.; RV 2.1.1.</t>
  </si>
  <si>
    <t>60 000.00</t>
  </si>
  <si>
    <t>Mārcienas pagasta pārvalde</t>
  </si>
  <si>
    <t>Ēkas (Meža ielā 5, Mārcienā) jumta un 1/3 ēkas daļas renovācija, ēkas, energoefektivitātes uzlabošana. Siltumtrases pieslēgums.</t>
  </si>
  <si>
    <t>RV 1.2.4. RV 2.1.1.</t>
  </si>
  <si>
    <t>Līdzfinansējums dzīvojamās mājas (Jaunā iela 2, Mārciena) jumta seguma nomaiņai</t>
  </si>
  <si>
    <t>8 316.00</t>
  </si>
  <si>
    <t>3 000.00</t>
  </si>
  <si>
    <t>5 316.00</t>
  </si>
  <si>
    <t>Dzīvojamās mājas (Jaunā iela 2, Mārcienā) jumta seguma nomaiņa.</t>
  </si>
  <si>
    <t>Apbūves gabalu infrastruktūras projektēšana un izbūve (Kāla iela, Vestiena)</t>
  </si>
  <si>
    <t>Kāla ielas izbūve, ūdensapgādes sistēmas un tīklu izveide, elektrības pieslēgumi (Vestienā).</t>
  </si>
  <si>
    <t>Centrālā administrācija/ SIA Madonas ūdens</t>
  </si>
  <si>
    <t>VTP 1.3. Aktīvas sabiedrības veidošana</t>
  </si>
  <si>
    <t>8 849 315.01</t>
  </si>
  <si>
    <t>3 951 102.71</t>
  </si>
  <si>
    <t>3 001 661.75</t>
  </si>
  <si>
    <t>1 896 550.55</t>
  </si>
  <si>
    <t>88 589.31</t>
  </si>
  <si>
    <t>2 334 770.70</t>
  </si>
  <si>
    <t>Madonas novadpētniecības un mākslas muzeja teritorijas labiekārtošana</t>
  </si>
  <si>
    <t>Veikta muzeja pagalma labiekārtošana āra ekspozīciju izvietošanai un izziņas funkciju veikšanai.</t>
  </si>
  <si>
    <t>RV 1.3.1.</t>
  </si>
  <si>
    <t>196 883.00</t>
  </si>
  <si>
    <t>31 232.45</t>
  </si>
  <si>
    <t>165 650.55</t>
  </si>
  <si>
    <t>Madonas novadpētniecības un mākslas muzeja energoefektivitātes uzlabošana krājumu ēkā</t>
  </si>
  <si>
    <t>Veikta Muzeja izstāžu zāļu ēkas Skolas ielā 10a pārbūve, nodrošinot vides pieejamību,uzlabota ēkas energoefektivitāte. Novērsta ūdens tecēšana pagraba krātuvēs.</t>
  </si>
  <si>
    <t>Braku muzeja bērnu rotaļu laukuma izveide</t>
  </si>
  <si>
    <t>1 800.00</t>
  </si>
  <si>
    <t>16 200.00</t>
  </si>
  <si>
    <t>Atjaunots novecojušais bērnu rotaļu laukums, paplašinātas atpūta iespējas, veicināta apmeklētāju piesaiste.</t>
  </si>
  <si>
    <t>RV 1.3.2.</t>
  </si>
  <si>
    <t>RV 1.3.2. RV 2.2.3.</t>
  </si>
  <si>
    <t>Braku muzeja ēku – drēbju klēts, sīklopu kūts, lielās kūts - niedru jumtu atjaunošana</t>
  </si>
  <si>
    <t>73 000.00</t>
  </si>
  <si>
    <t>10 000.00</t>
  </si>
  <si>
    <t>43 000.00</t>
  </si>
  <si>
    <t>Braku muzeja ēku – drēbju klēts, sīklopu kūts, lielās kūts niedru jumtu atjaunošana.</t>
  </si>
  <si>
    <t>Muzeja „Meņģeļi” infrastruktūras uzlabošana</t>
  </si>
  <si>
    <t>Atjaunoti muzeja ēku jumti, telpas un nomainīti logus, labiekārtota muzeja teritorija.</t>
  </si>
  <si>
    <t>Madonas bibliotēkas telpu labiekārtošana un aprīkojuma modernizācija</t>
  </si>
  <si>
    <t>12 000.00</t>
  </si>
  <si>
    <t>Labiekārtotas telpas, veikta darba vietu aprīkošana ar mūsdienīgiem risinājumiem.</t>
  </si>
  <si>
    <t>Madonas bibliotēka</t>
  </si>
  <si>
    <t>Madonas novada bibliotēku digitalizācijas projekts</t>
  </si>
  <si>
    <t>Ieviesta digitāla sistēma informācijas apmaiņai starp bibliotēkām un klientiem.</t>
  </si>
  <si>
    <t>RV 1.3.3.</t>
  </si>
  <si>
    <t>Sarkaņu bibliotēkas telpu vienkāršotā atjaunošana</t>
  </si>
  <si>
    <t>35 000.00</t>
  </si>
  <si>
    <t>Sarkaņu bibliotēkas telpu vienkāršotās atjaunošanas dokumentācijas izstrāde un būvdarbi. Bibliotēkas pārcelšana uz ēkas 1. stāvu, veicot telpu kosmētisku atjaunošanu, lokālās apkures iekārtas uzstādīšanu, grīdas izbūvi, telpu ērtu un mūsdienīgu pielāgošanu bibliotēkas vajadzībām, nodrošinot vides pieejamību.</t>
  </si>
  <si>
    <t>Sarkaņu pagasta pārvalde</t>
  </si>
  <si>
    <t>Administrācijas ēkas "Zīles", Mētrienā atjaunošana</t>
  </si>
  <si>
    <t>Ēkas (Oskara Kalpaka ielā 2, Lubānā) jumta konstrukcijas nomaiņa (t.sk. notekas, sniega barjeras), bibliotēkas telpu remonts, fasādes atjaunošana.</t>
  </si>
  <si>
    <t>Lubānas bibliotēkas ēkas jumta seguma nomaiņa</t>
  </si>
  <si>
    <t>7 500.00</t>
  </si>
  <si>
    <t>42 500.00</t>
  </si>
  <si>
    <t>Individuālā granulu katla izbūve ēkai Gaiziņa ielā 7, Bērzaunē</t>
  </si>
  <si>
    <t>Individuālā granulu katla izbūve (40kW) pašvaldībai ēkā (Gaiziņa ielā 7, Bērzaunē).</t>
  </si>
  <si>
    <t>Bērzaunes pagasta pārvalde</t>
  </si>
  <si>
    <t>Madonas pilsētas estrādes pārbūve un labiekārtošana</t>
  </si>
  <si>
    <t>Liezēres kultūras nama infrastruktūras uzlabošana</t>
  </si>
  <si>
    <t>Noliktavas telpas remonts, kanalizācijas sistēmas pārbūve, jauna apkures katla uzstādīšana.</t>
  </si>
  <si>
    <t>Ļaudonas kultūras nama ēkas fasādes siltināšana</t>
  </si>
  <si>
    <t>600 000.00</t>
  </si>
  <si>
    <t>510 000.00</t>
  </si>
  <si>
    <t>Veikti siltināšanas darbi, 2 telpu remonts.</t>
  </si>
  <si>
    <t>Siltummezgla izbūve un avārijas kāpņu atjaunošana Barkavas kultūras namā</t>
  </si>
  <si>
    <t>6 500.00</t>
  </si>
  <si>
    <t>Apkures sistēmas optimizācija, avārijas kāpņu atjaunošana Barkavas Kultūras namā.</t>
  </si>
  <si>
    <t>Tehniskā projekta izstrāde.</t>
  </si>
  <si>
    <t>Mārcienas kultūras nama remontdarbi</t>
  </si>
  <si>
    <t>13 410.00</t>
  </si>
  <si>
    <t>Lietus ūdens novadīšanas sistēmas sakārtošana, lieveņu un durvju remonts. Ugunsdrošības sistēmas izveide, jumta seguma nomaiņa bojātās vietās, aukstā ūdens un kanalizācijas cauruļvadu nomaiņa. Avārijas izejas sakārtošana.</t>
  </si>
  <si>
    <t>Ošupes pagasta pārvalde</t>
  </si>
  <si>
    <t>Aktiertelpu un dušas telpas izbūve pagrabstāvā, nodrošinot pārģērbšanās telpas māksliniekiem.</t>
  </si>
  <si>
    <t>Degumnieku tautas nama ēkas siltināšana un telpu vienkāršotā pārbūve</t>
  </si>
  <si>
    <t>Ērgļu saieta nama ēkas un inženiertīklu pārbūve</t>
  </si>
  <si>
    <t>Būvprojekta izstrāde. Ūdensvada un siltumapgādes tīklu izbūve apkures telpā, aktieru istabās un mūzikas skolas telpās. Novērsta lietus ūdeņu krāšanās pie ēkas sienas.</t>
  </si>
  <si>
    <t>Lubānas pilsētas kultūras nama paplašināšana</t>
  </si>
  <si>
    <t>Izbūvēta kultūras nama ēkas (Tilta iela 14, Lubānā) piebūve 120 m2 platībā kultūras nama vajadzībām.</t>
  </si>
  <si>
    <t>Apkures katla uzstādīšana tautas namā "Kalnagravas"</t>
  </si>
  <si>
    <t>Uzstādīts jauns apkures katls, akumulācijas tvertne, kurināmā tvertne (papildināta var gan ar pneimo, gan bigbag) un automātiskā kurināmā padeve.</t>
  </si>
  <si>
    <t>Tautas nama "Kalnagravas" telpu vienkāršotā atjaunošana</t>
  </si>
  <si>
    <t>74 000.00</t>
  </si>
  <si>
    <t>11 100.00</t>
  </si>
  <si>
    <t>62 900.00</t>
  </si>
  <si>
    <t>Izveidotas ģērbtuves, dušas un saimniecības telpas TN "Kalnagravas" amatiermākslas kolektīviem un viesiem.</t>
  </si>
  <si>
    <t>Vides pieejamības nodrošināšana Vidzemes kinoteātra telpām</t>
  </si>
  <si>
    <t>Telpu dizaina projekta izstrāde. Novērsti BVKB aizrādījumi un nodrošināta vides pieejamība atbilstoši normatīvu prasībām.</t>
  </si>
  <si>
    <t>"Sporta medicīnas un zinātniskās pētniecības centra „Smileres sils” jaunbūve" projektēšana</t>
  </si>
  <si>
    <t>64 674.50</t>
  </si>
  <si>
    <t>Privātās publiskās partnerības projekts.</t>
  </si>
  <si>
    <t>RV 1.3.6.</t>
  </si>
  <si>
    <t>RV 1.3.6. RV 1.3.7. RV 2.2.3.</t>
  </si>
  <si>
    <t>Ūdens dzesēšanas iekārtas uzstādīšana mākslīgā sniega ražošanas efektivitātes paaugstināšanai</t>
  </si>
  <si>
    <t>Iegādāta un uzstādīta ūdens dzesēšanas iekārta.</t>
  </si>
  <si>
    <t>Madonas stadiona būvprojekta izstrāde</t>
  </si>
  <si>
    <t>48 303.20</t>
  </si>
  <si>
    <t>Madonas stadiona būvprojekta minimālā sastāvā izstrāde.</t>
  </si>
  <si>
    <t>RV 1.3.6.; RV 1.3.7. RV 2.2.3.</t>
  </si>
  <si>
    <t>Stadiona infrastruktūras izbūve Ļaudonā</t>
  </si>
  <si>
    <t>Sporta zāles būvdarbi Sauleskalnā</t>
  </si>
  <si>
    <t>2 270 544.31</t>
  </si>
  <si>
    <t>369 132.56</t>
  </si>
  <si>
    <t>1 901 411.75</t>
  </si>
  <si>
    <t>33 589.31</t>
  </si>
  <si>
    <t>Sporta zāles būvprojekta izstrāde, izbūves darbi.</t>
  </si>
  <si>
    <t>Stadiona rekonstrukcija Liezērē</t>
  </si>
  <si>
    <t>80 000.00</t>
  </si>
  <si>
    <t>Stadiona reljefa izlīdzināšana, laukuma zālāja un skrejceliņu atjaunošana, pludmales volejbola laukuma izbūve, atlemšanas sektora atjaunošana, apgaismojuma izbūve.</t>
  </si>
  <si>
    <t>Madonas pilsētas baseina iepirkuma dokumentācijas izstrāde privātās publiskās partnerības projektam</t>
  </si>
  <si>
    <t>Privātās publiskās partnerības projekts – Madonas pilsētas baseina būvniecībai.</t>
  </si>
  <si>
    <t>Publisko bērnu laukumu un āra trenažieru izveide Madonas novada ciemu teritorijās</t>
  </si>
  <si>
    <t>113 000.00</t>
  </si>
  <si>
    <t>16 950.00</t>
  </si>
  <si>
    <t>96 050.00</t>
  </si>
  <si>
    <t>Ļaudonas, Barkavas, Vestienas ciemā- bērnu rotaļu laukuma izveide, āra trenažieru uzstādīšana; Aiviekstes ciemā, Jāņukalnā, Lazdonas, Kusas ciemā- āra trenažieru uzstādīšana, laukuma seguma nomaiņa; Ērgļu ciemā -gumijas seguma izveide āra rotaļu laukumiem, specializētas velo trases izveide; Mārcienas ciemā – rotaļu iekārtu pārcelšana.</t>
  </si>
  <si>
    <t>Peldvietas ierīkošana pie Jumurdas ezera</t>
  </si>
  <si>
    <t>Ierīkota peldvieta pie Jumurdas ezera, labiekārtota Jumurdas ezera krasta zona.</t>
  </si>
  <si>
    <t>RV 1.3.6.                                                RV 1.3.10.                                                   RV 1.3.11.                                               RV 2.1.1.</t>
  </si>
  <si>
    <t>RV 1.3.6. RV 1.3.10. RV 1.3.11. RV 3.3.1.</t>
  </si>
  <si>
    <t>Peldvietas ierīkošana pie Rāceņa ezera</t>
  </si>
  <si>
    <t>Ierīkota peldvieta pie Rāceņa ezera - zemes iegāde, teritorijas paplašināšana, labiekārtošana.</t>
  </si>
  <si>
    <t>Lazdonas pagasta pārvalde</t>
  </si>
  <si>
    <t>Peldvietu labiekārtošana Lubānas apvienības teritoriālajā vienībā</t>
  </si>
  <si>
    <t>28 000.00</t>
  </si>
  <si>
    <t>Uzlabotas esošās peldvietas Lubānas novada teritorijā (pie Kapu ezera, Aiviekstes upes) un izveidotas 2 jaunas peldvietas (Lubānā un Meirānos).</t>
  </si>
  <si>
    <t>RV 1.3.6.
RV 1.3.10.
RV 1.3.11.
RV 3.3.1.</t>
  </si>
  <si>
    <t>Šautuves/manēžas atjaunošana Ļaudonas vidusskolas telpās</t>
  </si>
  <si>
    <t>Veikti šautuves/manēžas atjaunošanas darbi Ļaudonas vidusskolas telpās.</t>
  </si>
  <si>
    <t>RV 1.3.6.                                             RV 1.3.10.                                           RV 1.3.11.                                             RV 3.3.1.</t>
  </si>
  <si>
    <t>Jauniešu centra izveide Barkavas ciemā</t>
  </si>
  <si>
    <t>Īpašuma iegāde un remonts.</t>
  </si>
  <si>
    <t>RV 1.3.9.</t>
  </si>
  <si>
    <t>Multifunkcionālā centra "Logs" esošās un blakus ēkas pārbūve</t>
  </si>
  <si>
    <t>Izstrādāts ēkas( Ramaņa ielā 4, Biksērē) piebūves pārbūves, projekts, veikti būvdarbi. Biksēres MC "Logs" bēniņu siltināšana ar beramo vati, divu logu nomaiņa un gala fasādes bēniņu koka daļas atjaunošana. Paaugstināta centra energoefektivitāte.</t>
  </si>
  <si>
    <t>Mūzikas skvērā teritorijas labiekārtojums</t>
  </si>
  <si>
    <t>220 000.00</t>
  </si>
  <si>
    <t>Veikti teritorijas un komunikāciju izbūves darbi, kāpņu pārbūve, teritorijas labiekārtojums.</t>
  </si>
  <si>
    <t>Mīlestības gravas labiekārtošana Madonas pilsētā</t>
  </si>
  <si>
    <t>Būvdarbi - komunikāciju, gājēju celiņu, skatu platformu, ūdenstilpnes krastu un vides klases izbūve (1., 2. kārta).</t>
  </si>
  <si>
    <t>RV 1.3.2.
RV 1.3.11.
RV 2.1.1.</t>
  </si>
  <si>
    <t>1 200 000.00</t>
  </si>
  <si>
    <t>900 000.00</t>
  </si>
  <si>
    <t>800 000.00</t>
  </si>
  <si>
    <t>RV 1.3.11.</t>
  </si>
  <si>
    <t>RV 2.2.3.</t>
  </si>
  <si>
    <t>RV 2.1.1.</t>
  </si>
  <si>
    <t>RV 1.3.11.
RV 2.2.3.
RV 2.1.1.</t>
  </si>
  <si>
    <t>Karjera ezera dabas un atpūtas parka izveide Lazdonas pagastā</t>
  </si>
  <si>
    <t>230 000.00</t>
  </si>
  <si>
    <t>34 500.00</t>
  </si>
  <si>
    <t>195 500.00</t>
  </si>
  <si>
    <t>Būvprojekta izstrāde Karjera ezera dabas un atpūtas parkam.</t>
  </si>
  <si>
    <t>RV 1.3.6.
RV 1.3.11.
RV 2.1.1.
RV 2.2.3.</t>
  </si>
  <si>
    <t>RV 1.3.6.
RV 1.3.11.
RV 2.1.1</t>
  </si>
  <si>
    <t>Izveidots funkcionāls sporta un atpūtas parks, labiekārtota publiskā ārtelpa Lubānā.</t>
  </si>
  <si>
    <t>Izsludināts metu konkurss. Izstrādāts būvprojekts.</t>
  </si>
  <si>
    <t>RV 1.3.6.
RV 1.3.11.
RV 2.1.1.</t>
  </si>
  <si>
    <t>Biksēres kādreizējā bērnudārza ēkas demontāža</t>
  </si>
  <si>
    <t>22 000.00</t>
  </si>
  <si>
    <t>Veikta ēkas demontāža.</t>
  </si>
  <si>
    <t>RV 1.3.11.
RV 3.3.2.</t>
  </si>
  <si>
    <t>Kapu digitalizācija Madonas novada teritorijā</t>
  </si>
  <si>
    <t>Visās Madonas novada kapsētās veikta kapu digitalizacija.</t>
  </si>
  <si>
    <t>RV 1.3.11</t>
  </si>
  <si>
    <t>Sarkaņu kapu paplašināšana</t>
  </si>
  <si>
    <t>6 000.00</t>
  </si>
  <si>
    <t>Projekta izstrāde un izbūves darbi Sarkaņu kapu paplašināšanai blakus jau esošajai kapsētai.</t>
  </si>
  <si>
    <t>Kapu infrastruktūras atjaunošana un izbūve Madonas novadā</t>
  </si>
  <si>
    <t>Kapličas izbūve Ozolkalna kapos Mētrienā; Barkavas kapu teritorijas labiekārtošana; veikts kapliču remonts Sausnējas, Liepkalnes, Runakalna, Jumurdas, Ērgļu kapsētās;kapličas grīdas izbūve Mētrienas kapos, Pārpupes kapu zvanu būdiņas remonts Ļaudonā.</t>
  </si>
  <si>
    <t>Videonovērošanas sistēmas izbūve Ļaudonas ciemā</t>
  </si>
  <si>
    <t>5 000.00</t>
  </si>
  <si>
    <t>Nodrošināta sabiedriskā kārtība un drošība Ļaudonas ciema teritorijā.</t>
  </si>
  <si>
    <t>RV 1.3.12.</t>
  </si>
  <si>
    <t>Papildus drošības kameru uzstādīšana Cesvaines pilsētā</t>
  </si>
  <si>
    <t>Nodrošināta kārtības uzturēšana, iedzīvotāju un tūristu drošība Cesvaines pilsētā.</t>
  </si>
  <si>
    <t>Līdzdalības budžets</t>
  </si>
  <si>
    <t>Atbalsts iedzīvotāju iniciatīvām kultūras/mākslas, sporta, aktīva un veselīga dzīvesveida, jaunatnes, novada publiskās ārtelpas attīstībā, dzīves vides uzlabošanā, dabas teritoriju saglabāšanā un attīstībā.</t>
  </si>
  <si>
    <t>RV 1.3.5.
RV 1.3.7.
RV 1.3.9.
RV 1.3.11.
RV 3.3.1.
RV 3.3.2.</t>
  </si>
  <si>
    <t>SM2 Sekmēt ekonomiski attīstītu novadu</t>
  </si>
  <si>
    <t>23 514 993.11</t>
  </si>
  <si>
    <t>2 333 691.07</t>
  </si>
  <si>
    <t>16 302 669.65</t>
  </si>
  <si>
    <t>5 686 132.39</t>
  </si>
  <si>
    <t>5 393 186.58</t>
  </si>
  <si>
    <t>4 207 486.42</t>
  </si>
  <si>
    <t>VTP 2.1. Uzņēmējdarbības un nodarbinātības sekmēšana</t>
  </si>
  <si>
    <t>18 096 016.85</t>
  </si>
  <si>
    <t>1 867 814.81</t>
  </si>
  <si>
    <t>12 473 569.65</t>
  </si>
  <si>
    <t>4 562 132.39</t>
  </si>
  <si>
    <t>3 936 506.69</t>
  </si>
  <si>
    <t>3 974 510.16</t>
  </si>
  <si>
    <t>Industriālās zonas, biznesa attīstības centra un uzņēmējdarbības infrastruktūras izveide Madonas novadā</t>
  </si>
  <si>
    <t>6 773 193.56</t>
  </si>
  <si>
    <t>44 254.72</t>
  </si>
  <si>
    <t>3 046 069.65</t>
  </si>
  <si>
    <t>3 682 869.19</t>
  </si>
  <si>
    <t>3 932 610.69</t>
  </si>
  <si>
    <t>2 840 582.87</t>
  </si>
  <si>
    <t>Attīstīta industriālā teritorija Sauleskalnā, Bērzaunes pagastā – atjaunota degradētā teritorija, izbūvēti asfaltēti laukumi, komunikācijas un 3 uzņēmējdarbībai piemērotas noliktavu ēkas, pārbūvēta ēka Madonā, izveidojot Biznesa attīstības centru.</t>
  </si>
  <si>
    <t>Izsledzami no plāna</t>
  </si>
  <si>
    <t>realizets</t>
  </si>
  <si>
    <t>Transporta infrastruktūras un inženierkomunikāciju pārbūve/izbūve, nodrošināta piekļuve uzņēmumiem un tiem nepieciešamie sabiedriskie pakalpojumi; teritoriju izbūve, labiekārtošana, uzņēmējdarbībai piemērotu ēku būvniecība.</t>
  </si>
  <si>
    <t>nav prioritāra</t>
  </si>
  <si>
    <t>Saieta laukuma rekonstrukcija Madonas pilsētā</t>
  </si>
  <si>
    <t>Rūpnieciskās ražošanas infrastruktūras attīstīšana Madonas pilsētā</t>
  </si>
  <si>
    <t>4 000 000.00</t>
  </si>
  <si>
    <t>3 400 000.00</t>
  </si>
  <si>
    <t>Transporta infrastruktūras un inženierkomunikāciju izbūve, funkcionālo savienojumu izveide, teritoriju/laukumu izbūve ražošanas objektu izvietošanai. Noliktavu/ražošanas ēku izbūve. Nekustamā īpašuma iegāde.</t>
  </si>
  <si>
    <t>Ražošanas infrastruktūras attīstīšana Madonas novada lauku teritorijā</t>
  </si>
  <si>
    <t>3 000 000.00</t>
  </si>
  <si>
    <t>450 000.00</t>
  </si>
  <si>
    <t>Transporta infrastruktūras un inženierkomunikāciju pārbūve/izbūve, funkcionālo savienojumu izveide, nodrošināta piekļuve uzņēmumiem un tiem nepieciešamie sabiedriskie pakalpojumi; teritoriju izbūve, labiekārtošana, uzņēmējdarbībai piemērotu ēku būvniecība.Nekustamā īpašuma iegāde.</t>
  </si>
  <si>
    <t>Tirgus laukums Ērgļu pilsētciematā</t>
  </si>
  <si>
    <t>Tirgus laukuma un tam pieguļošās teritorijas izbūve un labiekārtošana Stacijas ielā, Ērgļos.</t>
  </si>
  <si>
    <t>RV 2.1.1.                 RV 2.1.2.</t>
  </si>
  <si>
    <t>170 000.00</t>
  </si>
  <si>
    <t>25 500.00</t>
  </si>
  <si>
    <t>Madonas pilsētas centra tematiskā plāna un detālplānojuma izstrāde, teritorijas labiekārtošana.</t>
  </si>
  <si>
    <t xml:space="preserve">
RV 2.1.1.
RV 2.1.2.</t>
  </si>
  <si>
    <t>180 000.00</t>
  </si>
  <si>
    <t>1 020 000.00</t>
  </si>
  <si>
    <t>Pārbūvēti pašvaldības autoceļi, izbūvētas komunikācijas, piesaistītas privātās investīcijas, nodrošināta mobilitāte, radītas jaunas darba vietas.</t>
  </si>
  <si>
    <t>Publisko ceļu pārbūve un komunikāciju izbūve, piekļuves un sabiedrisko pakalpojumu nodrošināšanai ražošanas uzņēmumiem Madonas novada teritorijā</t>
  </si>
  <si>
    <t>Ozolu, Svaru ielas pārbūve uz uzņēmumiem Barkavā, Barkavas pagastā, Madonas novadā</t>
  </si>
  <si>
    <t>137 000.00</t>
  </si>
  <si>
    <t>663 000.00</t>
  </si>
  <si>
    <t>Transporta infrastruktūras izbūve, nodrošinot funkcionālu savienojumu ar valsts autoceļu P 84 “Madonas – Varakļāni" un piekļuvi uz lauksaimniecības un dārzeņu audzēšanas uzņēmumiem Barkavā.</t>
  </si>
  <si>
    <t>Tilta pār Vesetas upi Pārupes ielā pārbūvei piekļuves nodrošināšanai uz uzņēmumiem ar paaugstinātu kravas caurlaidību</t>
  </si>
  <si>
    <t>Pārbūvēts pašvaldības tilts, nodrošināta piekļuve uz uzņēmumiem ar paaugstinātu kravas caurlaidību, piesaistītas privātās investīcijas Kalsnavas pagastā.</t>
  </si>
  <si>
    <t>Mētrienas pamatskolas pārbūve par biroja ēku Centra iela 5, Mētriena, Mētrienas pagasts</t>
  </si>
  <si>
    <t>114 427.29</t>
  </si>
  <si>
    <t>17 164.09</t>
  </si>
  <si>
    <t>97 263.20</t>
  </si>
  <si>
    <t>Mētrienas pamatskolas pārbūve par biroja ēku - veikta projektēšana, būvdarbi.</t>
  </si>
  <si>
    <t>Automātiskā ugunsgrēka atklāšanas un trauksmes signalizācijas projektēšana un izbūve administrācijai ēkai Saieta laukumā 1, Madonā</t>
  </si>
  <si>
    <t>Izstrādāts būvprojekts un izbūvēta automātiskā ugunsgrēka atklāšanas un trauksmes signalizācija administrācijas ēkai Saieta laukumā 1, Madonā.</t>
  </si>
  <si>
    <t>Zibens aizsardzības izbūve administrācijai ēkai Saieta laukumā 1, Madona</t>
  </si>
  <si>
    <t>203 896.00</t>
  </si>
  <si>
    <t>33 896.00</t>
  </si>
  <si>
    <t>3 896.00</t>
  </si>
  <si>
    <t>Izbūvēta zibens aizsardzības sistēma administrācijas ēkai Saieta laukumā 1, Madonā.</t>
  </si>
  <si>
    <t>Kalsnavas pagasta pārvaldes ēkas infrastruktūras uzlabošana</t>
  </si>
  <si>
    <t>55 000.00</t>
  </si>
  <si>
    <t>Kalsnavas pagasta pārvaldes ēkas apkures sistēmai uzstādīti regulatori, atjaunota fasāde. Pārupes ielā 2 – visu celiņu un kāpņu demontāža, jaunu izveide.</t>
  </si>
  <si>
    <t>Sarkaņu pagasta pārvaldes ēkas (Biksēres muižas) telpu būvdarbu pabeigšana</t>
  </si>
  <si>
    <t>102 000.00</t>
  </si>
  <si>
    <t>Sagatavots tehniskās apsekošanas atzinums un būvprojekts, 2. stāva būvdarbu pabeigšana.</t>
  </si>
  <si>
    <t>VTP 2.2. Tūrisma uzņēmējdarbības sekmēšana</t>
  </si>
  <si>
    <t>5 418 976.26</t>
  </si>
  <si>
    <t>465 876.26</t>
  </si>
  <si>
    <t>3 829 100.00</t>
  </si>
  <si>
    <t>1 124 000.00</t>
  </si>
  <si>
    <t>1 456 679.89</t>
  </si>
  <si>
    <t>232 976.26</t>
  </si>
  <si>
    <t>Laivu piestātnes izbūve pie Lubāna ezera informācijas centra</t>
  </si>
  <si>
    <t>50 976.26</t>
  </si>
  <si>
    <t>20 976.26</t>
  </si>
  <si>
    <t>Izbūvēta laivu piestātne, novietne laivu uzglabāšanai.</t>
  </si>
  <si>
    <t>Putnu vērošanas torņu pārbūve pie Lubāna ezera</t>
  </si>
  <si>
    <t>Putnu vērošanas torņu pārbūve, skatu platformu izbūve.</t>
  </si>
  <si>
    <t>Strūves ģeodēziskā loka punkta “Sestukalns” publiskās infrastruktūras izbūve un virtuālā skatu torņa izveide</t>
  </si>
  <si>
    <t>RV 2.2.4.</t>
  </si>
  <si>
    <t>Uzstādītas virtuālās realitātes brilles, uzstādīts 3D informatīvais stends, izveidots virtuāls skatu tornis ar Sestukalna 360o aero tūri ap to, labiekārtots Sestukalna Strūves ģeodēziskā loka punkta vieta un stāvlaukums.</t>
  </si>
  <si>
    <t>Burova muzeja kolekcijas pārcelšana uz Vestienas ciemu</t>
  </si>
  <si>
    <t>Vestienas pagasta pārvalde</t>
  </si>
  <si>
    <t>RV 2.2.5.</t>
  </si>
  <si>
    <t>Ēkas (Pils ielā 4 , Cesvainē) renovācija</t>
  </si>
  <si>
    <t>250 000.00</t>
  </si>
  <si>
    <t>Cesvaines pils pārbūve un restaurācijas, 3 .kārta Kultūras un vēstures mantojuma saglabāšana un popularizēšana Latvijā un Krievijā</t>
  </si>
  <si>
    <t>2 010 000.00</t>
  </si>
  <si>
    <t>1 250 000.00</t>
  </si>
  <si>
    <t>760 000.00</t>
  </si>
  <si>
    <t>Pils iekštelpu renovācija, atjaunošana, pils austrumu spārna 2. stāva telpu kosmētiskais remonts.</t>
  </si>
  <si>
    <t>Tējas namiņa un sūkņa mājas remonts</t>
  </si>
  <si>
    <t>Tējas namiņa iekštelpu atjaunošana un ekspozīcijas izveide, jumta nomaiņa, sūkņa mājas jumta nomaiņa.</t>
  </si>
  <si>
    <t>Putnu, sniega, pils un etnogrāfijas parki – Vidzemes tūrisma attīstības veicinātāji (reģionālais projekts)</t>
  </si>
  <si>
    <t>346 000.00</t>
  </si>
  <si>
    <t>51 900.00</t>
  </si>
  <si>
    <t>294 100.00</t>
  </si>
  <si>
    <t>Labiekārtota infrastruktūra 4 kultūrvēsturiskā mantojuma un tūrisma objektos Madonas novadā.</t>
  </si>
  <si>
    <t>Vidzemes piļu un muižu parku publiskās ārtelpas attīstība (reģionālais projekts)</t>
  </si>
  <si>
    <t>2 600 000.00</t>
  </si>
  <si>
    <t>26 000.00</t>
  </si>
  <si>
    <t>2 210 000.00</t>
  </si>
  <si>
    <t>364 000.00</t>
  </si>
  <si>
    <t>Veikti ieguldījumi Cesvaines pilsmuižas parkā.</t>
  </si>
  <si>
    <t>Alūksnes novada pašvaldība un VPR pašvaldības</t>
  </si>
  <si>
    <t>SM3 Sekmēt teritorijas sasniedzamību un vides resursu ilgtspējīgu attīstību</t>
  </si>
  <si>
    <t>16 442 533.56</t>
  </si>
  <si>
    <t>3 590 291.13</t>
  </si>
  <si>
    <t>8 616 728.87</t>
  </si>
  <si>
    <t>3 995 513.56</t>
  </si>
  <si>
    <t>611 540.27</t>
  </si>
  <si>
    <t>1 722 945.29</t>
  </si>
  <si>
    <t>VTP 3.1. Transporta infrastruktūras uzlabošana</t>
  </si>
  <si>
    <t>10 702 685.56</t>
  </si>
  <si>
    <t>2 632 550.17</t>
  </si>
  <si>
    <t>5 646 888.07</t>
  </si>
  <si>
    <t>2 423 247.32</t>
  </si>
  <si>
    <t>482 774.03</t>
  </si>
  <si>
    <t>1 309 911.53</t>
  </si>
  <si>
    <t>Gājēju celiņa izbūve Melioratoru ielā, Kusā</t>
  </si>
  <si>
    <t>36 800.00</t>
  </si>
  <si>
    <t>163 200.00</t>
  </si>
  <si>
    <t>8 000.00</t>
  </si>
  <si>
    <t>Gājēju celiņa izbūve Melioratoru ielā, Kusā (1.5m platumā, 400m garumā), ceļa seguma maiņa.</t>
  </si>
  <si>
    <t>Aronas pagasta pārvalde</t>
  </si>
  <si>
    <t>RV 3.1.1.
RV 3.1.2.</t>
  </si>
  <si>
    <t>Gājēju ietves izbūve Barkavas pagastā</t>
  </si>
  <si>
    <t>34 000.00</t>
  </si>
  <si>
    <t>Izbūvēta gājēju ietve gar autoceļu P85 Madona -Varakļāni 500 m garumā, Ozolu iela –Jāņakrusta iela, no Lubānas krustojuma līdz servisa pagriezienam.</t>
  </si>
  <si>
    <t>RV 3.1.1.</t>
  </si>
  <si>
    <t>Gājēju celiņa izbūve, Praulienas ciemā</t>
  </si>
  <si>
    <t>Gājēju celiņa izbūve Praulienā no skolas uz PII, no Centra ielas uz PII (būvprojekts, labiekārtošana).</t>
  </si>
  <si>
    <t>RV 3.1.1. RV 3.1.2.</t>
  </si>
  <si>
    <t>Trotuāra pārbūve no Avota/ Brīvības ielas krustojuma līdz pieturvietai Ļaudona 1, Ļaudonā</t>
  </si>
  <si>
    <t>9 000.00</t>
  </si>
  <si>
    <t>Izbūvēts trotuārs (130 m garumā) Ļaudonas ciemā, nodrošinot satiksmes drošību.</t>
  </si>
  <si>
    <t>Rūpniecības ielas Madonā (posmā no Augu ielas līdz dzelzceļa pārbrauktuvei) atjaunošana un būvuzraudzība</t>
  </si>
  <si>
    <t>613 411.53</t>
  </si>
  <si>
    <t>184 023.46</t>
  </si>
  <si>
    <t>429 388.07</t>
  </si>
  <si>
    <t>Atjaunots Rūpniecības ielas segums Madonā (posmā no Augu ielas līdz dzelzceļa pārbrauktuvei).</t>
  </si>
  <si>
    <t>Izbūvēts velo ceļš 1 km garumā no Lazdonas līdz Madonas robežai.</t>
  </si>
  <si>
    <t>750 000.00</t>
  </si>
  <si>
    <t>5 000 000.00</t>
  </si>
  <si>
    <t>792 500.00</t>
  </si>
  <si>
    <t>4 207 500.00</t>
  </si>
  <si>
    <t>Būvprojekta izstrāde, velo ceļu izbūve.</t>
  </si>
  <si>
    <t>Ceļa posma remonts Biksērē (pie Libes veikala un jauniešu centra)</t>
  </si>
  <si>
    <t>19 500.00</t>
  </si>
  <si>
    <t>Veikta dubultā virsmas apstrāde un ceļa remonts Biksēres centrā, posmā no Libes veikala līdz valsts autoceļam P37.</t>
  </si>
  <si>
    <t>Parka ielas asfaltēšana Biksērē</t>
  </si>
  <si>
    <t>54 000.00</t>
  </si>
  <si>
    <t>Noasfaltēta Parka iela starp vairākām lauku viensētām, ko izmanto arī nokļūšanai uz mazdārziņiem, kūtiņām (20 cm nesošās kārtas izbūve, 6 cm karstais asfalts).</t>
  </si>
  <si>
    <t>Pašvaldības autoceļa Rūpnieki–Biksēre (pie avotiņa un vides objekta) asfalta virskārtas atjaunošana, gaismas ķermeņu izbūve un paralēlā stāvlaukuma būvniecība</t>
  </si>
  <si>
    <t>Sakārtots funkcionālais transporta pieslēgums valsts autoceļam P37, izveidotas stāvvietas pie vides objekta un avotiņa, ielas apgaismojuma izbūve.</t>
  </si>
  <si>
    <t>RV 3.1.2.</t>
  </si>
  <si>
    <t>RV 3.1.1.                RV 3.1.2.</t>
  </si>
  <si>
    <t>Pašvaldības autoceļa Mežmalas–Dravnieks posma 500m grants virskārtas atjaunošana</t>
  </si>
  <si>
    <t>Grants virskārtas atjaunošana pašvaldības autoceļa Mežmalas– Dravnieks posmam 500 m garumā.</t>
  </si>
  <si>
    <t>Pašvaldības autoceļa P37 Sprīzdāni–Krieviņi posma 2200 m grants virskārtas atjaunošana</t>
  </si>
  <si>
    <t>Grants virskārtas atjaunošana ceļam, kas šobrīd ir ļoti izskalots, praktiski nav seguma, taču vērojama lauku ceļam ļoti intensīva transporta kustība. Nodrošināta iedzīvotāju un lauku saimniecību mobilitāte.</t>
  </si>
  <si>
    <t>Caurteku būvniecība pašvaldības ceļiem Sarkaņu pagastā</t>
  </si>
  <si>
    <t>Sakārtotas esošās caurtekas ceļa posmos Varenes–Muižnieki 2 gab, Tiltakalns–Liepnieki 2 gab, Poļvarka–Tiltkalns 1 gab.</t>
  </si>
  <si>
    <t>Satiksmes drošības uzlabošana Madonas ielas posmā pie Cesvaines vidusskolas</t>
  </si>
  <si>
    <t>387 167.96</t>
  </si>
  <si>
    <t>58 075.19</t>
  </si>
  <si>
    <t>329 092.77</t>
  </si>
  <si>
    <t>Izbūvēta Madonas iela starp Pils un Veidenbauma ielām, nodrošināta satiksmes drošība pie Cesvaines vidusskolas.</t>
  </si>
  <si>
    <t>Pašvaldības autoceļa A12, Zaļmežnieki–Sumeinieki virskārtas daļēja atjaunošana</t>
  </si>
  <si>
    <t>Ceļa virskārtas daļēja atjaunošana 3.5 km garumā.</t>
  </si>
  <si>
    <t>Ielas virsmas apstrāde Sauleskalna ciemā posmā no Raiņa ielas 8A līdz Aronas ielai 5</t>
  </si>
  <si>
    <t>17 000.00</t>
  </si>
  <si>
    <t>Veikta virsmas apstrāde posmā no Raiņa ielas 8A līdz Aronas ielai 5 (300 m garumā) Sauleskalnā.</t>
  </si>
  <si>
    <t>Svaru ielas un Dzirnavu ielas dubultā virsmas apstrāde Barkavā.</t>
  </si>
  <si>
    <t>Veikta virsmas apstrāde Upes, Avotu, Dambja ielās Ļaudonā.</t>
  </si>
  <si>
    <t>Ielu un ietvju remonts un asfaltēšana Ērgļu ciemā</t>
  </si>
  <si>
    <t>400 000.00</t>
  </si>
  <si>
    <t>Baložu ielas grāvja atjaunošana, pārbūve</t>
  </si>
  <si>
    <t>Baložu ielas grāvja atjaunošana.</t>
  </si>
  <si>
    <t>Pašvaldības ceļu infrastruktūras attīstība Lubānas apvienības pārvaldes teritorijā</t>
  </si>
  <si>
    <t>Papildināts pašvaldības ceļa Jaunie kapi–Birznieki–Dambīši, Tūjas–Nagliņas, Sprīdīši– Cepurnieki grants segums. Liedes krasta stiprināšana.</t>
  </si>
  <si>
    <t>Auto stāvlaukuma izbūve un satiksmes organizācija iekškvartālā starp Saules, Tirgus, Blaumaņa un Raiņa ielām Madonā, 2. kārta</t>
  </si>
  <si>
    <t>75 606.07</t>
  </si>
  <si>
    <t>18 901.52</t>
  </si>
  <si>
    <t>56 704.55</t>
  </si>
  <si>
    <t>Auto stāvlaukuma izbūve un satiksmes organizācija iekškvartālā starp Saules,Tirgus, Blaumaņa un Raiņa ielām Madonā, 2. kārta.</t>
  </si>
  <si>
    <t>Helihopteru laukuma izbūve Madonas pilsētā</t>
  </si>
  <si>
    <t>Helihoptera laukuma projektēšana.</t>
  </si>
  <si>
    <t>Tiltu rekonstrukcija Cesvaines apvienības pārvaldes teritorijā</t>
  </si>
  <si>
    <t>100 500.00</t>
  </si>
  <si>
    <t>399 500.00</t>
  </si>
  <si>
    <t>Veikta tilta rekonstrukcija pār Sūlas upi, Teļastu tilta un Lejasputniņi–Kārkli tilta remonts. Atjaunots Līkais tilts.</t>
  </si>
  <si>
    <t>RV 2.1.1.                   RV 3.1.1.</t>
  </si>
  <si>
    <t>Tiltu pārbūve Mārcienas pagastā</t>
  </si>
  <si>
    <t>Mārcienas tilta pār Aronas upi pārbūve.</t>
  </si>
  <si>
    <t>RV 2.1.1.                RV 3.1.1.</t>
  </si>
  <si>
    <t>Tilta nojaukšana un pārbrauktuves izbūve, Rosība, Barkavas pagasts</t>
  </si>
  <si>
    <t>Ielu apgaismojums Vidzemes ielā Liezērē</t>
  </si>
  <si>
    <t>Veikti projektēšanas darbi un apgaismojuma izbūve Vidzemes ielā Liezērē.</t>
  </si>
  <si>
    <t>Draudzības ielas līdz Vesetas ielai 8 ielas un sporta laukuma Jaunkalsnavā apgais- mojuma līnijas izbūve</t>
  </si>
  <si>
    <t>110 000.00</t>
  </si>
  <si>
    <t>Izbūvēta apgaismojuma sistēma no Draudzības ielas līdz Vesetas ielai 8 Jaunkalsnavā. Uzstādītas 10 jaunas lampas ar balstiem sporta laukumā.</t>
  </si>
  <si>
    <t>RV 3.1.1.  RV 3.2.2.</t>
  </si>
  <si>
    <t>Līvānu ielas apgaismojuma izbūve Degumniekos</t>
  </si>
  <si>
    <t>Apgaismojuma izbūve Līvānu ielā Degumniekos.</t>
  </si>
  <si>
    <t>Elektrotransporta uzlādes staciju izveide</t>
  </si>
  <si>
    <t>85 000.00</t>
  </si>
  <si>
    <t>Izveidotas 4 jaunas elektrouzlādes stacijas Madonas novada teritorijā.</t>
  </si>
  <si>
    <t>RV 3.1.1.             RV 3.1.2.</t>
  </si>
  <si>
    <t>Optiskā kabeļa ierīkošana un pieslēguma punktu izveide Madonas novada teritorijā</t>
  </si>
  <si>
    <t>Ierīkots optiskais kabelis un izveidoti pieslēguma punkti Madonas novada teritorijā. Nodrošināta stabila datu plūsma un datu apmaiņa starp novada pagastu un pilsētu pašvaldību iestādēm. Izveidots vienots datortīkls visā novada teritorijā ar ātrgaitas interneta savienojumu.</t>
  </si>
  <si>
    <t>VTP 3.2. Komunālo pakalpojumu uzlabošana</t>
  </si>
  <si>
    <t>5 564 848.00</t>
  </si>
  <si>
    <t>872 740.96</t>
  </si>
  <si>
    <t>2 879 840.80</t>
  </si>
  <si>
    <t>1 572 266.24</t>
  </si>
  <si>
    <t>128 766.24</t>
  </si>
  <si>
    <t>338 033.76</t>
  </si>
  <si>
    <t>Centralizētās ūdensapgādes un kanalizācijas sistēmas paplašināšana Lubānā</t>
  </si>
  <si>
    <t>Paplašināts centralizētās ūdensapgādes un kanalizācijas tīkls Lubānā, nodrošinot pakalpojuma lietotāju skaita pieaugumu.</t>
  </si>
  <si>
    <t>SIA "Madonas ūdens"</t>
  </si>
  <si>
    <t>RV 3.2.1.</t>
  </si>
  <si>
    <t>Notekūdeņu attīrīšanas ietaises izbūve Lubānas pilsētā</t>
  </si>
  <si>
    <t>Izbūvēta NAI, nodrošinot trešējo jeb terciāro attīrīšanas pakāpi.</t>
  </si>
  <si>
    <t>Notekūdeņu attīrīšanas ietaises izbūve Meirānu ciemā</t>
  </si>
  <si>
    <r>
      <t>Izbūvēta NAI Meirānu ciemā (jauda 4,5 m</t>
    </r>
    <r>
      <rPr>
        <sz val="5"/>
        <color rgb="FF231F20"/>
        <rFont val="Tahoma"/>
        <family val="2"/>
        <charset val="186"/>
      </rPr>
      <t>3</t>
    </r>
    <r>
      <rPr>
        <sz val="9"/>
        <color rgb="FF231F20"/>
        <rFont val="Tahoma"/>
        <family val="2"/>
        <charset val="186"/>
      </rPr>
      <t>).</t>
    </r>
  </si>
  <si>
    <t>Ūdensapgādes un notekūdeņu sistēmu pilnveide un attīstība atbilstoši iedzīvotāju un vides kvalitātes prasībām Jumurdas pagastā</t>
  </si>
  <si>
    <t>4 500.00</t>
  </si>
  <si>
    <t>Rekonstruēti artēziskie urbumi “Gaitas” un “Darbnīcas” Jumurdas pagastā.</t>
  </si>
  <si>
    <t>Ūdenssaimniecības attīstības 3. kārta Vestienas ciemā, Vestienas pagastā</t>
  </si>
  <si>
    <t>340 000.00</t>
  </si>
  <si>
    <t>Ūdenssaimniecības attīstība Vestienas ciemā.</t>
  </si>
  <si>
    <t>Lietus ūdeņu novadīšanas sistēmas ierīkošana Cesvaines pilsētā</t>
  </si>
  <si>
    <t>Ierīkota lietus ūdeņu novadīšanas sistēma Cesvaines pilsētā.</t>
  </si>
  <si>
    <t>Ļaudonas ciema lietus ūdens kanalizācijas izbūve</t>
  </si>
  <si>
    <t>Lietus ūdeņu novadīšanas sistēmas sakārtošana Ļaudonas PII Brīnumdārzs un vidusskolas teritorijā.</t>
  </si>
  <si>
    <t>Ūdens ņemšanas vietas ugunsdzēsības vajadzībām ierīkošana Ļaudonā.</t>
  </si>
  <si>
    <t>Ugunsdzēsības un glābšanas dienesta prasībām atbilstošas ūdens ņemšanas vietas izveide Ļaudonā.</t>
  </si>
  <si>
    <t>Dūņu centra izveide notekūdeņu dūņu apsaimniekošanai Madonā</t>
  </si>
  <si>
    <t>1 138 048.00</t>
  </si>
  <si>
    <t>170 707.20</t>
  </si>
  <si>
    <t>967 340.80</t>
  </si>
  <si>
    <t>Dūņu centra izveide Madonā.</t>
  </si>
  <si>
    <t>Siltumtrases izbūve Cesvaines pilsētā</t>
  </si>
  <si>
    <t>181 233.76</t>
  </si>
  <si>
    <t>118 766.24</t>
  </si>
  <si>
    <t>Ierīkota siltumtrase Cesvainē uz Dārzu ielā esošajām ēkām un uz ēku Pils ielā 4.</t>
  </si>
  <si>
    <t>“Cesvaines komunālie pakalpojumi”</t>
  </si>
  <si>
    <t>Bioloģiskās atkritumu kompostēšanas laukuma izveide</t>
  </si>
  <si>
    <t>37 500.00</t>
  </si>
  <si>
    <t>212 500.00</t>
  </si>
  <si>
    <t>Lubānas pilsētā izveidots 1 kompostēšanas laukums.</t>
  </si>
  <si>
    <t>SIA "Madonas nams- aimnieks"</t>
  </si>
  <si>
    <t>Energoefektīva apgaismojuma uzstādīšana Barkavas pamatskolā</t>
  </si>
  <si>
    <t>Energoefektīva apgaismojuma (LED) uzstādīšana Barkavas pamatskolā, elektroinstalācijas nomaiņa.</t>
  </si>
  <si>
    <t>RV 1.1.3.                RV 3.2.2.</t>
  </si>
  <si>
    <t>Energoefektīva apgaismojuma uzstādīšana Ērgļos</t>
  </si>
  <si>
    <t>16 800.00</t>
  </si>
  <si>
    <t>Reģionālās energopārvaldības sistēmas izveide (reģionālais projekts)</t>
  </si>
  <si>
    <t>Dokumentācijas izstrāde energoauditam un topogrāfisko plānu izstrāde pašvaldības ēkām Mārcienā.</t>
  </si>
  <si>
    <t>VTP 3.3. Vides resursu ilgtspējīgas attīstības sekmēšana</t>
  </si>
  <si>
    <t>175 000.00</t>
  </si>
  <si>
    <t>Skolas dīķa atjaunošana Vestienā</t>
  </si>
  <si>
    <t>Dīķa tīrīšana, meniķa atjaunošana, barjeru izvietošana gar ceļu Vestienā.</t>
  </si>
  <si>
    <t>RV 3.3.1.</t>
  </si>
  <si>
    <t>RV 3.3.2.</t>
  </si>
  <si>
    <t>RV 3.3.1. RV 3.3.2.</t>
  </si>
  <si>
    <t>Polderu izveide un koplietošanas meliorācijas sistēmas atjaunošana</t>
  </si>
  <si>
    <t>Pārbūvēta pašvaldības nozīmes meliorācijas sistēma 1 km garumā (Baložu ielas grāvis).</t>
  </si>
  <si>
    <t>Teritorijas plānojuma izstrāde Madonas novadam</t>
  </si>
  <si>
    <t>Izstrādāts Madonas novada teritorijas plānojums.</t>
  </si>
  <si>
    <t>Vestienas aizsargājamo ainavu apvidus aizsardzības plāna izstrāde</t>
  </si>
  <si>
    <t>Izstrādāts Vestienas aizsargājamo ainavu apvidus aizsardzības plāns.</t>
  </si>
  <si>
    <t>Izstrādāti Madonas novada pašvaldības valdījumā esošo ezeru apsaimniekošanas plāni.</t>
  </si>
  <si>
    <t xml:space="preserve">Atpūtas parka izveide Lubānas pilsētā </t>
  </si>
  <si>
    <t>859 000.00</t>
  </si>
  <si>
    <t>Finansējums 2023</t>
  </si>
  <si>
    <t>800000.00</t>
  </si>
  <si>
    <t>59 000.00</t>
  </si>
  <si>
    <t>Noasfaltētas ielas ( Krasta ielā, Sporta ielā).  Grants seguma nomaiņa uz  asfalta segums (Rūpniecības, Aiviekstes, Mazās ielas, Brīvības, Upes, Jaunās un Meža ielas). Izbūvēts  gājēju ietve- Krasta ielā, O.Kalpaka ielā</t>
  </si>
  <si>
    <t>Transporta infrastruktūras atjaunošana Lubānas pilsētā</t>
  </si>
  <si>
    <t>Gulbenes novada pašvaldība, Alūksnes novada pašavdlība un pārējās VPR pašvaldības</t>
  </si>
  <si>
    <t>aktuāls</t>
  </si>
  <si>
    <t>atlikts</t>
  </si>
  <si>
    <t>Aktuāls</t>
  </si>
  <si>
    <r>
      <t xml:space="preserve">Atjaunota ēkas (Pils ielā 4, Cesvainē) fasāde, veikts iekštelpu, jumta remonts un logu nomaiņa. </t>
    </r>
    <r>
      <rPr>
        <sz val="9"/>
        <color rgb="FFFF0000"/>
        <rFont val="Tahoma"/>
        <family val="2"/>
      </rPr>
      <t>Pievilkta siltumtrase, izbūvēta centrālapkure.</t>
    </r>
  </si>
  <si>
    <t>realizēts</t>
  </si>
  <si>
    <t>Apvedceļa izbūve- SIA Krauss</t>
  </si>
  <si>
    <t>pievienot pie kopējās idejas</t>
  </si>
  <si>
    <r>
      <rPr>
        <sz val="9"/>
        <color rgb="FFFF0000"/>
        <rFont val="Tahoma"/>
        <family val="2"/>
      </rPr>
      <t>Ērgļu PII energoefektivitātes uzlabošana</t>
    </r>
    <r>
      <rPr>
        <sz val="9"/>
        <color theme="1"/>
        <rFont val="Tahoma"/>
        <family val="2"/>
        <charset val="186"/>
      </rPr>
      <t xml:space="preserve"> pagrabstāva drenāžas sistēmas izbūve</t>
    </r>
  </si>
  <si>
    <r>
      <t>Logu, jumta nomaiņa</t>
    </r>
    <r>
      <rPr>
        <sz val="9"/>
        <color rgb="FFFF0000"/>
        <rFont val="Tahoma"/>
        <family val="2"/>
      </rPr>
      <t xml:space="preserve"> sociālās aprūpes centrā Ērgļos energoefektivitāte</t>
    </r>
  </si>
  <si>
    <t>Kvalitatīva ielu un ietvju seguma izveide, pārbūvējot Stacijas ielu, Mehanizatoru, Pļaviņu iela, Ērgļos.</t>
  </si>
  <si>
    <t>Uzstādīti energotaupīgie LED gaismekļi Ērgļos – Parka, Zaļās,  Cēsu, Blaumaņa ielās.</t>
  </si>
  <si>
    <t xml:space="preserve">Ventilācijas sistēmas izbūve. </t>
  </si>
  <si>
    <r>
      <t>Rūpnieciskās ražošanas infrastruktūras attīstīšana Lubānas pilsētā</t>
    </r>
    <r>
      <rPr>
        <sz val="9"/>
        <color rgb="FFFF0000"/>
        <rFont val="Tahoma"/>
        <family val="2"/>
      </rPr>
      <t xml:space="preserve"> papildināt</t>
    </r>
  </si>
  <si>
    <t>Madonas novada pašvaldības valdījumā esošo publlisko ūdeņu apsaimniekošanas plānu izstrāde</t>
  </si>
  <si>
    <t xml:space="preserve">Liezēres pamatskolas sporta zāles </t>
  </si>
  <si>
    <r>
      <t xml:space="preserve">Degumnieku pamatskolas ventilācijas sistēmas pārbūve, siltummezgla izbūve </t>
    </r>
    <r>
      <rPr>
        <sz val="9"/>
        <color rgb="FFFF0000"/>
        <rFont val="Tahoma"/>
        <family val="2"/>
      </rPr>
      <t>Izglītības iestāžu ventilācija</t>
    </r>
  </si>
  <si>
    <t>Rotaļlaukumu rekonstrukcija Madonas novada pirmskolas izglītības iestādēs</t>
  </si>
  <si>
    <t>Veikta rotaļu laukumu pārbūve PII  (atbilstoši normatīvu prasībām).</t>
  </si>
  <si>
    <t>apvienosim</t>
  </si>
  <si>
    <r>
      <t xml:space="preserve">Ēkas (Meža iela 5, Mārciena) jumta un 1/3 ēkas daļas renovācija, ēkas energoefektivitātes uzlabošana, siltumtrases pieslēgums </t>
    </r>
    <r>
      <rPr>
        <sz val="9"/>
        <color rgb="FFFF0000"/>
        <rFont val="Tahoma"/>
        <family val="2"/>
      </rPr>
      <t>DI dzīvokļi</t>
    </r>
  </si>
  <si>
    <t>Būvprojekta izstrāde, būvdarbu veikšana. Dzīvokļi.</t>
  </si>
  <si>
    <t>Barkavas kultūras nama pārbūves tehniskā projekta izstrāde un pārbūve</t>
  </si>
  <si>
    <t>Veikti pārbūves darbi.</t>
  </si>
  <si>
    <t>???</t>
  </si>
  <si>
    <t>Degumnieku tautas nama pagrabstāva izbūve, projekta aktualizācija un izbūve</t>
  </si>
  <si>
    <t xml:space="preserve">Būvprojekta izstrāde, </t>
  </si>
  <si>
    <t>230 00</t>
  </si>
  <si>
    <t>Gaujas ielas parka Madonā kā multifunkcionāla aktīvās atpūtas/sporta parka projekta izstrāde</t>
  </si>
  <si>
    <t>Gaujas ielas parka Madonā kā multifunkcionāla aktīvās atpūtas/sporta parka izstrāde</t>
  </si>
  <si>
    <t>izņemams, pieliekams pie114</t>
  </si>
  <si>
    <t>Tirgus teritorijas koncepta izstrāde Madonas pilsētas centrā</t>
  </si>
  <si>
    <t>Tūrisma informācijas punkta izveide, Burova muzeja kolekcijas pārcelšana Vestienas kultūras nama tellpām</t>
  </si>
  <si>
    <t>Krasta iela, Daugavas iela, Estrādes iela, Kalpaka ielas (t.sk. veloceliņa) projektēšana</t>
  </si>
  <si>
    <t>Veloceliņa izbūve no Lazdonas līdz Madonas robežai projektēšana</t>
  </si>
  <si>
    <t xml:space="preserve">Veloceliņu Madona - Sauleskalns, Madona-Kusa izbūve </t>
  </si>
  <si>
    <t>Ielu un veloceliņu proejktēšana Madonas pilsētā</t>
  </si>
  <si>
    <r>
      <t xml:space="preserve"> </t>
    </r>
    <r>
      <rPr>
        <b/>
        <sz val="9"/>
        <color rgb="FFFF0000"/>
        <rFont val="Tahoma"/>
        <family val="2"/>
      </rPr>
      <t>Ielas dubultā virsmas apstrāde Madonas novadā</t>
    </r>
  </si>
  <si>
    <t>kredits</t>
  </si>
  <si>
    <t>ar inesi precizēt</t>
  </si>
  <si>
    <r>
      <rPr>
        <i/>
        <sz val="9"/>
        <color theme="4" tint="0.59999389629810485"/>
        <rFont val="Tahoma"/>
        <family val="2"/>
      </rPr>
      <t xml:space="preserve">Svaru ielas </t>
    </r>
    <r>
      <rPr>
        <sz val="9"/>
        <color rgb="FF231F20"/>
        <rFont val="Tahoma"/>
        <family val="2"/>
        <charset val="186"/>
      </rPr>
      <t>un Dzirnavu ielas dubultā virsmas apstrāde, Barkavas ciemā</t>
    </r>
  </si>
  <si>
    <t>Izstrādāts tilta nojaukšanas un pārbrauktuves izbūves projektēšana un veikti būvdarbi.</t>
  </si>
  <si>
    <t>pie led gaismām</t>
  </si>
  <si>
    <t>gasmas projekts</t>
  </si>
  <si>
    <t>gaismas projekts</t>
  </si>
  <si>
    <t>atlikts ?????</t>
  </si>
  <si>
    <t>Cesvaines apvienības pārvalde; Cesvaines vidusskola</t>
  </si>
  <si>
    <t>Sociālās aprūpes centra ēkas Ērgļos energoefektivitātes uzlabošana</t>
  </si>
  <si>
    <t>Gaujas ielas parks Madonā kā multifunkcionāla aktīvās atpūtas/sporta vieta- parka projekta izstrāde</t>
  </si>
  <si>
    <t>Būvprojekta izstrāde</t>
  </si>
  <si>
    <t>Veikta Ērgļu PII ēkas energoefektivitātes uzlabošana-projektēšana, būvdarbi</t>
  </si>
  <si>
    <t xml:space="preserve">Ērgļu PII energoefektivitātes uzlabošana </t>
  </si>
  <si>
    <t>Barkavas pamatskolā, Degumnieku pamatskola, Ēkas (Avotu ielā 3, Ļaudonā) ventilācijas sistēmas remontdarbi</t>
  </si>
  <si>
    <t>Ventilācijas sistēmas pārbūves un izbūves darbi Madonas novada pašvaldības ēkās</t>
  </si>
  <si>
    <t>Ēkas (Meža iela 5, Mārciena) jumta un 1/3 ēkas daļas renovācija, deinctitucionalizācijas dzīvokļu izbūve -ēkas energoefektivitātes uzlabošana, siltumtrases pieslēgums</t>
  </si>
  <si>
    <t>RV 3.1.1.                   RV 3.1.2.</t>
  </si>
  <si>
    <t>Ielu un veloceliņu projektēšana Madonas pilsētā</t>
  </si>
  <si>
    <t>Vestienas aizsargājamo ainavu apvidus ainavu plāna izstrāde</t>
  </si>
  <si>
    <t>Izstrādāts Vestienas aizsargājamo ainavu apvidus ainavu  plāns.</t>
  </si>
  <si>
    <t>Rūpnieciskās ražošanas infrastruktūras attīstība uzņēmējdarbības atbalstam Madonas novadā</t>
  </si>
  <si>
    <t>Transporta infrastruktūras un inženierkomunikāciju pārbūve/izbūve, nodrošināta piekļuve uzņēmumiem un tiem nepieciešamie sabiedriskie pakalpojumi; Atjaunota degradētā teritorija vismas 10 ha platībā Madonas pilsētā, Lubānas pilsētā, Ērgļu pagastā. Labiekārtošana, uzņēmējdarbībai piemērotu ēku būvniecība. Nekustamā īpašuma iegāde. Izveidots "zaļais" industriālais parks.</t>
  </si>
  <si>
    <t xml:space="preserve"> Madonas pilsētas centra teritorijas attīstības  koncepta izstrāde uzņēmējdarbības atbalstam. </t>
  </si>
  <si>
    <t>Pārbūvēti pašvaldības autoceļi, izbūvētas komunikācijas, piesaistītas privātās investīcijas, nodrošināta mobilitāte, radītas jaunas darba vietas Cesvainē, Cesvaines pagastā, Madonā, Lubānā, Ērgļu pagastā, Barkavas pagastā.</t>
  </si>
  <si>
    <t>Biznesa centra aprīkojuma iegāde, telpu pielāgošanai uzņēmējdarbības vajadzībām, Saieta laukumā 2A, Madonā</t>
  </si>
  <si>
    <t>RV 1.3.6.                   RV 1.3.7.                    RV 2.2.3.</t>
  </si>
  <si>
    <t>Veikta rotaļu laukumu pārbūve PII visā Madonas novada teritorijā (atbilstoši normatīvu prasībām).</t>
  </si>
  <si>
    <t>Energoefektivitātes uzlabošanas pasākumi Lubānas vidusskolā</t>
  </si>
  <si>
    <t xml:space="preserve">Energoefektivitātes uzlabošanas pasākumi Lubānas PII </t>
  </si>
  <si>
    <t xml:space="preserve"> PII “Rūķīši" uzlabota ēkas energoefektivitāte, vides pieejamība teritorijā un iekštelpās, rekonstruēta apkures sistēma, nomainīta elektroinstalācija, veikta teritorijas nožogošana un bruģa uzklāšana, celiņu ierīkošana, rotaļu laukumu labiekārtošana.</t>
  </si>
  <si>
    <t xml:space="preserve">Lubānas vidusskolai veikta ēkas energoefektivitātes. paaugstināšana – atjaunota ārējā fasāde, nomainīti logi sporta zālē un ēdamzālē. Izstrādāts būvprojekts. Būvdarbi. </t>
  </si>
  <si>
    <t xml:space="preserve">“Energoefektivitātes paaugstināšanas pasākumi “Kastaņas”, Sausnējas pagasts, Madonas novads” </t>
  </si>
  <si>
    <t>RV 1.2.4.             RV 2.1.1.</t>
  </si>
  <si>
    <t>RV 1.2.4.           RV 2.1.1.</t>
  </si>
  <si>
    <t>Izremontēti dzīvošanai derīgi dzīvokļi – Liezēres pagastā – 3, Ošupē – 4, Degumniekos – 4, Mārcienā – 5, Bērzaunes pagastā – 10, Ļaudonā – 8, Mētrienas pagasts 6 dzīvokļi, Veikti ēku renovācijas darbi, energoefektivitātes uzlabošana, siltumtrases pieslēgums, jumta nomaiņa, inženiertīklu izbūve – ūdens, siltums, kanalizācija. Dzīvokļu kosmētiskais remonts.</t>
  </si>
  <si>
    <t>Ļaudonas, Barkavas, Vestienas, Jumurdas ciemā- bērnu rotaļu laukuma izveide, āra trenažieru uzstādīšana; Aiviekstes ciemā, Jāņukalnā, Lazdonas, Kusas ciemā- āra trenažieru uzstādīšana, laukuma seguma nomaiņa; Ērgļu ciemā -gumijas seguma izveide āra rotaļu laukumiem, specializētas velo trases izveide; Mārcienas ciemā – rotaļu iekārtu pārcelšana.</t>
  </si>
  <si>
    <t>Kvalitatīva ielu un ietvju seguma izveide, pārbūvējot Stacijas ielu, Mehanizatoru, Pļaviņu iela, Ērgļos. Ietves izbūve gar Vestienas ielas vienu pusi no krustojuma ar Rīgas ielu līdz Gaismas ielai, kā arī ielas apgaismojuma pagarināšanu līdz krustojumam ar Gaismas ielu</t>
  </si>
  <si>
    <t>Leļļu vecmeistara A.Burova kolekcijas pārcelšana uz Vestienas muižu un Vestienas pagasta vēsturiskās telpas izveide</t>
  </si>
  <si>
    <t xml:space="preserve">Tūrisma informācijas punkta izveide, A. Burova muzeja kolekcijas pārcelšana uz atbilstošakām telpām Vestienas ciemā.  </t>
  </si>
  <si>
    <t xml:space="preserve">LED ielu apgaismojuma izveide Madonas novada apdzīvotās vietās </t>
  </si>
  <si>
    <t>Viedo tehnoloģiju ieviešana ūdensapgādes pakalpojuma uzskaitē Lubānā</t>
  </si>
  <si>
    <t>Ūdenssaimniecības pakalpojuma uzskaite atbilstoši normatīvo aktu prasībām.</t>
  </si>
  <si>
    <t>“Auto un moto apmācības laukuma, stāvlaukuma un pievedceļu pārbūve sporta un atpūtas bāzē “Smeceres sils”, Lazdonas pagastā, Madonas novadā” (LAD)</t>
  </si>
  <si>
    <t>“Auto un moto apmācības laukuma, stāvlaukuma un pievedceļu pārbūve sporta un atpūtas bāzē “Smeceres sils”, Lazdonas pagastā, Madonas novadā” 2.kārtā, “Biatlona trase”, Lazdonas pagasts, Madonas novads</t>
  </si>
  <si>
    <t>Auto un moto apmācības laukuma būvprojekta 2.kārta paredz paplašināt auto un moto laukumu, izbūvēt tam LED apgaismojumu, sakārtot pievadceļus un izbūvēt stāvlaukumu pie “Smeceres sils” administrācijas ēkas 50 automašīnām, papildus paredzot stāvvietas invalīdu transportam.</t>
  </si>
  <si>
    <t>Auto un moto apmācības laukuma būvprojekta izstrāde.</t>
  </si>
  <si>
    <t xml:space="preserve">Aprīkojuma iegāde telpu labiekārtošanai. </t>
  </si>
  <si>
    <t>Atjaunota ēkas (Pils ielā 4, Cesvainē) fasāde, veikts iekštelpu, jumta remonts un logu nomaiņa. Pievilkta siltumtrase, izbūvēta centrālapkure.</t>
  </si>
  <si>
    <t xml:space="preserve"> Vidzemes ielā Liezērē, no Draudzības ielas līdz Vesetas ielai 8 Jaunkalsnavā, Līvānu iela, Degumniekos, apgaismojums Vestienā, Kalsnavā.</t>
  </si>
  <si>
    <t>Autoceļš Sarkaņu pagastmāja- Biksēre posms no īpašuma  Lejieši līdz valsts autoceļam P 37</t>
  </si>
  <si>
    <t xml:space="preserve">Projekta ietvaros paredzēts pārbūvēt esošo autoceļu  6 m platumā ar asfaltbetona segumu. Perpendikulāri autoceļam paredzēts izbūvēt 18 stāvvietas, kā arī izbūvēt nobrauktuvi. Tāpat paredzēts
pārbūvēt saimniecības ceļa pieslēgumu, paredzot tam asfaltbetona segumu un 7 metru platumu. Pieslēgumu pie valsts reģionālā autoceļa P37 „Pļaviņas (Gostiņi)—Madona—Gulbene” plānots izbūvēt līdz īpašuma robežai (nodalījuma joslas malai), salāgojot to ar jau izstrādāto būvprojektu "Valsts reģionālā autoceļa P37 Pļaviņas - Madona - Gulbene (Madona - Cesvaine)
posma km42.787 - 60.14 pārbūve". Projektā paredzēts izbūvēt autoceļa malā
betona bruģakmens ietvi 1.5 metru platumā no trases sākuma līdz īpašumam Jāņa Ramaņa ielā 4
</t>
  </si>
  <si>
    <t>Zemējuma kontūra uz zibens aizsardzības sistēmas izbūve Madonas novada pašvaldības administrācijas ēkai</t>
  </si>
  <si>
    <t xml:space="preserve"> Ielu segumu virsmas apstrāde Madonas novadā</t>
  </si>
  <si>
    <t>Veikta virsmas apstrāde  Ļaudonas ciema ielām.Veikta virsmas apstrāde Barkavas ciema ielām. Veikta virsmu apstrāde Madonas pilsētas ielām, Veikta virsmu apstrāde Lubānas pilsētas ielām un Ērgļu ciema ielām.</t>
  </si>
  <si>
    <t>Ļaudonas pagasta pārvalde; Barkavas pagasta pārvalde, centrālā administrācija</t>
  </si>
  <si>
    <t>RV 3.3.1.     RV 3.3.2.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</si>
</sst>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Calibri"/>
      <family val="2"/>
      <charset val="186"/>
      <scheme val="minor"/>
    </font>
    <font>
      <sz val="11"/>
      <color theme="1"/>
      <name val="Tahoma"/>
      <family val="2"/>
      <charset val="186"/>
    </font>
    <font>
      <b/>
      <sz val="9"/>
      <color rgb="FF231F20"/>
      <name val="Trebuchet MS"/>
      <family val="2"/>
      <charset val="186"/>
    </font>
    <font>
      <b/>
      <sz val="9"/>
      <color rgb="FFFFFFFF"/>
      <name val="Trebuchet MS"/>
      <family val="2"/>
      <charset val="186"/>
    </font>
    <font>
      <sz val="9"/>
      <color theme="1"/>
      <name val="Times New Roman"/>
      <family val="1"/>
      <charset val="186"/>
    </font>
    <font>
      <sz val="9"/>
      <color rgb="FF231F20"/>
      <name val="Tahoma"/>
      <family val="2"/>
      <charset val="186"/>
    </font>
    <font>
      <sz val="9"/>
      <color theme="1"/>
      <name val="Tahoma"/>
      <family val="2"/>
      <charset val="186"/>
    </font>
    <font>
      <sz val="8"/>
      <color theme="1"/>
      <name val="Times New Roman"/>
      <family val="1"/>
      <charset val="186"/>
    </font>
    <font>
      <sz val="14.5"/>
      <color theme="1"/>
      <name val="Tahoma"/>
      <family val="2"/>
      <charset val="186"/>
    </font>
    <font>
      <sz val="13"/>
      <color theme="1"/>
      <name val="Tahoma"/>
      <family val="2"/>
      <charset val="186"/>
    </font>
    <font>
      <sz val="5"/>
      <color rgb="FF231F20"/>
      <name val="Tahoma"/>
      <family val="2"/>
      <charset val="186"/>
    </font>
    <font>
      <b/>
      <sz val="11"/>
      <color rgb="FFFF0000"/>
      <name val="Calibri"/>
      <family val="2"/>
      <charset val="186"/>
      <scheme val="minor"/>
    </font>
    <font>
      <b/>
      <sz val="9"/>
      <color rgb="FFFF0000"/>
      <name val="Tahoma"/>
      <family val="2"/>
      <charset val="186"/>
    </font>
    <font>
      <sz val="9"/>
      <color rgb="FFFF0000"/>
      <name val="Tahoma"/>
      <family val="2"/>
    </font>
    <font>
      <sz val="9"/>
      <color rgb="FFFF0000"/>
      <name val="Tahoma"/>
      <family val="2"/>
      <charset val="186"/>
    </font>
    <font>
      <sz val="9"/>
      <color theme="1"/>
      <name val="Tahoma"/>
      <family val="2"/>
    </font>
    <font>
      <sz val="9"/>
      <color rgb="FFFF0000"/>
      <name val="Times New Roman"/>
      <family val="1"/>
      <charset val="186"/>
    </font>
    <font>
      <b/>
      <sz val="9"/>
      <color rgb="FFFF0000"/>
      <name val="Tahoma"/>
      <family val="2"/>
    </font>
    <font>
      <i/>
      <sz val="9"/>
      <color theme="4" tint="0.59999389629810485"/>
      <name val="Tahoma"/>
      <family val="2"/>
    </font>
    <font>
      <sz val="9"/>
      <color rgb="FF231F20"/>
      <name val="Tahoma"/>
      <family val="2"/>
    </font>
    <font>
      <sz val="9"/>
      <name val="Tahoma"/>
      <family val="2"/>
      <charset val="186"/>
    </font>
  </fonts>
  <fills count="9">
    <fill>
      <patternFill patternType="none"/>
    </fill>
    <fill>
      <patternFill patternType="gray125"/>
    </fill>
    <fill>
      <patternFill patternType="solid">
        <fgColor rgb="FFC5DCE8"/>
        <bgColor indexed="64"/>
      </patternFill>
    </fill>
    <fill>
      <patternFill patternType="solid">
        <fgColor rgb="FF91AAB7"/>
        <bgColor indexed="64"/>
      </patternFill>
    </fill>
    <fill>
      <patternFill patternType="solid">
        <fgColor rgb="FFC0D0D9"/>
        <bgColor indexed="64"/>
      </patternFill>
    </fill>
    <fill>
      <patternFill patternType="solid">
        <fgColor rgb="FFECF3F7"/>
        <bgColor indexed="64"/>
      </patternFill>
    </fill>
    <fill>
      <patternFill patternType="solid">
        <fgColor rgb="FFD9E8F0"/>
        <bgColor indexed="64"/>
      </patternFill>
    </fill>
    <fill>
      <patternFill patternType="solid">
        <fgColor rgb="FFE1EDF3"/>
        <bgColor indexed="64"/>
      </patternFill>
    </fill>
    <fill>
      <patternFill patternType="solid">
        <fgColor theme="0"/>
        <bgColor indexed="64"/>
      </patternFill>
    </fill>
  </fills>
  <borders count="40">
    <border>
      <left/>
      <right/>
      <top/>
      <bottom/>
      <diagonal/>
    </border>
    <border>
      <left style="medium">
        <color rgb="FFFFFFFF"/>
      </left>
      <right style="medium">
        <color rgb="FFFFFFFF"/>
      </right>
      <top style="medium">
        <color rgb="FFFFFFFF"/>
      </top>
      <bottom/>
      <diagonal/>
    </border>
    <border>
      <left style="medium">
        <color rgb="FFFFFFFF"/>
      </left>
      <right style="medium">
        <color rgb="FFFFFFFF"/>
      </right>
      <top/>
      <bottom/>
      <diagonal/>
    </border>
    <border>
      <left style="medium">
        <color rgb="FFFFFFFF"/>
      </left>
      <right style="medium">
        <color rgb="FFFFFFFF"/>
      </right>
      <top/>
      <bottom style="medium">
        <color rgb="FFFFFFFF"/>
      </bottom>
      <diagonal/>
    </border>
    <border>
      <left/>
      <right style="medium">
        <color rgb="FFFFFFFF"/>
      </right>
      <top style="medium">
        <color rgb="FFFFFFFF"/>
      </top>
      <bottom/>
      <diagonal/>
    </border>
    <border>
      <left/>
      <right style="medium">
        <color rgb="FFFFFFFF"/>
      </right>
      <top/>
      <bottom/>
      <diagonal/>
    </border>
    <border>
      <left/>
      <right style="medium">
        <color rgb="FFFFFFFF"/>
      </right>
      <top/>
      <bottom style="medium">
        <color rgb="FFFFFFFF"/>
      </bottom>
      <diagonal/>
    </border>
    <border>
      <left style="medium">
        <color rgb="FFFFFFFF"/>
      </left>
      <right/>
      <top/>
      <bottom style="medium">
        <color rgb="FFFFFFFF"/>
      </bottom>
      <diagonal/>
    </border>
    <border>
      <left style="medium">
        <color rgb="FFFFFFFF"/>
      </left>
      <right style="medium">
        <color rgb="FFFFFFFF"/>
      </right>
      <top style="medium">
        <color rgb="FFFFFFFF"/>
      </top>
      <bottom style="medium">
        <color rgb="FFFFFFFF"/>
      </bottom>
      <diagonal/>
    </border>
    <border>
      <left/>
      <right style="medium">
        <color rgb="FFFFFFFF"/>
      </right>
      <top style="medium">
        <color rgb="FFFFFFFF"/>
      </top>
      <bottom style="medium">
        <color rgb="FFFFFFFF"/>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medium">
        <color rgb="FFFFFFFF"/>
      </top>
      <bottom/>
      <diagonal/>
    </border>
    <border>
      <left style="medium">
        <color rgb="FFFFFFFF"/>
      </left>
      <right/>
      <top style="medium">
        <color rgb="FFFFFFFF"/>
      </top>
      <bottom style="medium">
        <color rgb="FFFFFFFF"/>
      </bottom>
      <diagonal/>
    </border>
    <border>
      <left style="medium">
        <color rgb="FFFFFFFF"/>
      </left>
      <right/>
      <top/>
      <bottom/>
      <diagonal/>
    </border>
    <border>
      <left style="medium">
        <color rgb="FFFFFFFF"/>
      </left>
      <right style="medium">
        <color rgb="FFFFFFFF"/>
      </right>
      <top/>
      <bottom style="thin">
        <color theme="0"/>
      </bottom>
      <diagonal/>
    </border>
    <border>
      <left style="medium">
        <color rgb="FFFFFFFF"/>
      </left>
      <right style="medium">
        <color rgb="FFFFFFFF"/>
      </right>
      <top style="medium">
        <color rgb="FFFFFFFF"/>
      </top>
      <bottom style="medium">
        <color theme="0"/>
      </bottom>
      <diagonal/>
    </border>
    <border>
      <left/>
      <right style="medium">
        <color rgb="FFFFFFFF"/>
      </right>
      <top style="medium">
        <color rgb="FFFFFFFF"/>
      </top>
      <bottom style="medium">
        <color theme="0"/>
      </bottom>
      <diagonal/>
    </border>
    <border>
      <left style="medium">
        <color rgb="FFFFFFFF"/>
      </left>
      <right/>
      <top style="medium">
        <color rgb="FFFFFFFF"/>
      </top>
      <bottom/>
      <diagonal/>
    </border>
    <border>
      <left style="medium">
        <color theme="0"/>
      </left>
      <right style="medium">
        <color theme="0"/>
      </right>
      <top style="medium">
        <color theme="0"/>
      </top>
      <bottom style="medium">
        <color theme="0"/>
      </bottom>
      <diagonal/>
    </border>
    <border>
      <left style="medium">
        <color theme="0"/>
      </left>
      <right style="medium">
        <color rgb="FFFFFFFF"/>
      </right>
      <top style="medium">
        <color theme="0"/>
      </top>
      <bottom style="medium">
        <color theme="0"/>
      </bottom>
      <diagonal/>
    </border>
    <border>
      <left style="medium">
        <color rgb="FFFFFFFF"/>
      </left>
      <right style="medium">
        <color theme="0"/>
      </right>
      <top style="medium">
        <color theme="0"/>
      </top>
      <bottom style="medium">
        <color theme="0"/>
      </bottom>
      <diagonal/>
    </border>
    <border>
      <left/>
      <right/>
      <top style="medium">
        <color rgb="FFFFFFFF"/>
      </top>
      <bottom style="medium">
        <color theme="0"/>
      </bottom>
      <diagonal/>
    </border>
    <border>
      <left style="medium">
        <color rgb="FFFFFFFF"/>
      </left>
      <right style="medium">
        <color rgb="FFFFFFFF"/>
      </right>
      <top/>
      <bottom style="medium">
        <color theme="0"/>
      </bottom>
      <diagonal/>
    </border>
    <border>
      <left/>
      <right/>
      <top/>
      <bottom style="medium">
        <color rgb="FFFFFFFF"/>
      </bottom>
      <diagonal/>
    </border>
    <border>
      <left/>
      <right style="medium">
        <color rgb="FFFFFFFF"/>
      </right>
      <top/>
      <bottom style="medium">
        <color theme="0"/>
      </bottom>
      <diagonal/>
    </border>
    <border>
      <left/>
      <right style="medium">
        <color rgb="FFFFFFFF"/>
      </right>
      <top style="medium">
        <color theme="0"/>
      </top>
      <bottom style="medium">
        <color theme="0"/>
      </bottom>
      <diagonal/>
    </border>
    <border>
      <left style="medium">
        <color rgb="FFFFFFFF"/>
      </left>
      <right style="medium">
        <color rgb="FFFFFFFF"/>
      </right>
      <top style="medium">
        <color theme="0"/>
      </top>
      <bottom style="medium">
        <color theme="0"/>
      </bottom>
      <diagonal/>
    </border>
    <border>
      <left/>
      <right style="medium">
        <color theme="0"/>
      </right>
      <top style="medium">
        <color theme="0"/>
      </top>
      <bottom style="medium">
        <color theme="0"/>
      </bottom>
      <diagonal/>
    </border>
    <border>
      <left/>
      <right/>
      <top/>
      <bottom style="medium">
        <color theme="0"/>
      </bottom>
      <diagonal/>
    </border>
    <border>
      <left style="medium">
        <color theme="0" tint="-4.9989318521683403E-2"/>
      </left>
      <right/>
      <top style="medium">
        <color theme="0" tint="-4.9989318521683403E-2"/>
      </top>
      <bottom style="thick">
        <color theme="0"/>
      </bottom>
      <diagonal/>
    </border>
    <border>
      <left/>
      <right style="medium">
        <color theme="0" tint="-4.9989318521683403E-2"/>
      </right>
      <top style="medium">
        <color theme="0" tint="-4.9989318521683403E-2"/>
      </top>
      <bottom/>
      <diagonal/>
    </border>
    <border>
      <left style="thin">
        <color theme="0"/>
      </left>
      <right style="medium">
        <color rgb="FFFFFFFF"/>
      </right>
      <top style="thin">
        <color theme="0"/>
      </top>
      <bottom style="thin">
        <color theme="0"/>
      </bottom>
      <diagonal/>
    </border>
    <border>
      <left/>
      <right style="medium">
        <color rgb="FFFFFFFF"/>
      </right>
      <top style="thin">
        <color theme="0"/>
      </top>
      <bottom style="thin">
        <color theme="0"/>
      </bottom>
      <diagonal/>
    </border>
    <border>
      <left style="medium">
        <color rgb="FFFFFFFF"/>
      </left>
      <right style="medium">
        <color rgb="FFFFFFFF"/>
      </right>
      <top style="thin">
        <color theme="0"/>
      </top>
      <bottom style="thin">
        <color theme="0"/>
      </bottom>
      <diagonal/>
    </border>
    <border>
      <left/>
      <right style="medium">
        <color rgb="FFFFFFFF"/>
      </right>
      <top/>
      <bottom style="thin">
        <color theme="0"/>
      </bottom>
      <diagonal/>
    </border>
    <border>
      <left style="medium">
        <color rgb="FFFFFFFF"/>
      </left>
      <right style="medium">
        <color rgb="FFFFFFFF"/>
      </right>
      <top style="thin">
        <color theme="0"/>
      </top>
      <bottom style="medium">
        <color theme="0"/>
      </bottom>
      <diagonal/>
    </border>
    <border>
      <left style="medium">
        <color rgb="FFFFFFFF"/>
      </left>
      <right style="medium">
        <color theme="0"/>
      </right>
      <top style="thick">
        <color theme="0"/>
      </top>
      <bottom style="medium">
        <color rgb="FFFFFFFF"/>
      </bottom>
      <diagonal/>
    </border>
    <border>
      <left/>
      <right style="medium">
        <color rgb="FFFFFFFF"/>
      </right>
      <top style="medium">
        <color theme="0"/>
      </top>
      <bottom style="medium">
        <color rgb="FFFFFFFF"/>
      </bottom>
      <diagonal/>
    </border>
    <border>
      <left style="medium">
        <color rgb="FFFFFFFF"/>
      </left>
      <right style="medium">
        <color theme="0"/>
      </right>
      <top/>
      <bottom style="medium">
        <color rgb="FFFFFFFF"/>
      </bottom>
      <diagonal/>
    </border>
  </borders>
  <cellStyleXfs count="1">
    <xf numFmtId="0" fontId="0" fillId="0" borderId="0"/>
  </cellStyleXfs>
  <cellXfs count="217">
    <xf numFmtId="0" fontId="0" fillId="0" borderId="0" xfId="0"/>
    <xf numFmtId="0" fontId="2" fillId="2" borderId="2" xfId="0" applyFont="1" applyFill="1" applyBorder="1" applyAlignment="1">
      <alignment horizontal="center" vertical="center" wrapText="1"/>
    </xf>
    <xf numFmtId="0" fontId="2" fillId="4" borderId="6" xfId="0" applyFont="1" applyFill="1" applyBorder="1" applyAlignment="1">
      <alignment horizontal="center" vertical="center" wrapText="1"/>
    </xf>
    <xf numFmtId="0" fontId="5" fillId="5" borderId="3" xfId="0" applyFont="1" applyFill="1" applyBorder="1" applyAlignment="1">
      <alignment horizontal="center" vertical="center" wrapText="1"/>
    </xf>
    <xf numFmtId="0" fontId="5" fillId="5" borderId="6" xfId="0" applyFont="1" applyFill="1" applyBorder="1" applyAlignment="1">
      <alignment horizontal="center" vertical="center" wrapText="1"/>
    </xf>
    <xf numFmtId="0" fontId="5" fillId="6" borderId="3" xfId="0" applyFont="1" applyFill="1" applyBorder="1" applyAlignment="1">
      <alignment horizontal="center" vertical="center" wrapText="1"/>
    </xf>
    <xf numFmtId="0" fontId="5" fillId="6" borderId="6" xfId="0" applyFont="1" applyFill="1" applyBorder="1" applyAlignment="1">
      <alignment horizontal="center" vertical="center" wrapText="1"/>
    </xf>
    <xf numFmtId="0" fontId="5" fillId="5" borderId="6" xfId="0" applyFont="1" applyFill="1" applyBorder="1" applyAlignment="1">
      <alignment vertical="center" wrapText="1"/>
    </xf>
    <xf numFmtId="0" fontId="5" fillId="6" borderId="6" xfId="0" applyFont="1" applyFill="1" applyBorder="1" applyAlignment="1">
      <alignment vertical="center" wrapText="1"/>
    </xf>
    <xf numFmtId="0" fontId="0" fillId="0" borderId="0" xfId="0" applyAlignment="1">
      <alignment horizontal="center" vertical="center"/>
    </xf>
    <xf numFmtId="0" fontId="5" fillId="6" borderId="3" xfId="0" applyFont="1" applyFill="1" applyBorder="1" applyAlignment="1">
      <alignment vertical="center" wrapText="1"/>
    </xf>
    <xf numFmtId="0" fontId="6" fillId="6" borderId="2" xfId="0" applyFont="1" applyFill="1" applyBorder="1" applyAlignment="1">
      <alignment horizontal="center" vertical="center" wrapText="1"/>
    </xf>
    <xf numFmtId="0" fontId="6" fillId="6" borderId="6" xfId="0" applyFont="1" applyFill="1" applyBorder="1" applyAlignment="1">
      <alignment vertical="center" wrapText="1"/>
    </xf>
    <xf numFmtId="0" fontId="6" fillId="6" borderId="3" xfId="0" applyFont="1" applyFill="1" applyBorder="1" applyAlignment="1">
      <alignment horizontal="center" vertical="center" wrapText="1"/>
    </xf>
    <xf numFmtId="0" fontId="6" fillId="6" borderId="6"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5" fillId="5" borderId="5" xfId="0" applyFont="1" applyFill="1" applyBorder="1" applyAlignment="1">
      <alignment vertical="center" wrapText="1"/>
    </xf>
    <xf numFmtId="0" fontId="5" fillId="6" borderId="5" xfId="0" applyFont="1" applyFill="1" applyBorder="1" applyAlignment="1">
      <alignment vertical="center" wrapText="1"/>
    </xf>
    <xf numFmtId="0" fontId="5" fillId="5" borderId="5" xfId="0" applyFont="1" applyFill="1" applyBorder="1" applyAlignment="1">
      <alignment horizontal="center" vertical="center" wrapText="1"/>
    </xf>
    <xf numFmtId="0" fontId="5" fillId="6" borderId="5" xfId="0" applyFont="1" applyFill="1" applyBorder="1" applyAlignment="1">
      <alignment horizontal="center" vertical="center" wrapText="1"/>
    </xf>
    <xf numFmtId="0" fontId="0" fillId="0" borderId="10" xfId="0" applyBorder="1"/>
    <xf numFmtId="0" fontId="0" fillId="0" borderId="11" xfId="0" applyBorder="1"/>
    <xf numFmtId="0" fontId="5" fillId="6" borderId="2" xfId="0" applyFont="1" applyFill="1" applyBorder="1" applyAlignment="1">
      <alignment vertical="center" wrapText="1"/>
    </xf>
    <xf numFmtId="0" fontId="5" fillId="5" borderId="2" xfId="0" applyFont="1" applyFill="1" applyBorder="1" applyAlignment="1">
      <alignment vertical="center" wrapText="1"/>
    </xf>
    <xf numFmtId="0" fontId="5" fillId="7" borderId="6" xfId="0" applyFont="1" applyFill="1" applyBorder="1" applyAlignment="1">
      <alignment vertical="center" wrapText="1"/>
    </xf>
    <xf numFmtId="0" fontId="5" fillId="7" borderId="6" xfId="0" applyFont="1" applyFill="1" applyBorder="1" applyAlignment="1">
      <alignment horizontal="center" vertical="center" wrapText="1"/>
    </xf>
    <xf numFmtId="0" fontId="0" fillId="0" borderId="0" xfId="0" applyAlignment="1">
      <alignment horizontal="center" vertical="center" wrapText="1"/>
    </xf>
    <xf numFmtId="0" fontId="5" fillId="6" borderId="1" xfId="0" applyFont="1" applyFill="1" applyBorder="1" applyAlignment="1">
      <alignment vertical="center" wrapText="1"/>
    </xf>
    <xf numFmtId="0" fontId="3" fillId="3" borderId="9" xfId="0" applyFont="1" applyFill="1" applyBorder="1" applyAlignment="1">
      <alignment horizontal="center" vertical="center" wrapText="1"/>
    </xf>
    <xf numFmtId="0" fontId="5" fillId="6" borderId="2" xfId="0" applyFont="1" applyFill="1" applyBorder="1" applyAlignment="1">
      <alignment horizontal="center" vertical="center" wrapText="1"/>
    </xf>
    <xf numFmtId="0" fontId="5" fillId="6" borderId="5" xfId="0" applyFont="1" applyFill="1" applyBorder="1" applyAlignment="1">
      <alignment horizontal="justify" vertical="center" wrapText="1"/>
    </xf>
    <xf numFmtId="0" fontId="5" fillId="5" borderId="2" xfId="0" applyFont="1" applyFill="1" applyBorder="1" applyAlignment="1">
      <alignment horizontal="center" vertical="center" wrapText="1"/>
    </xf>
    <xf numFmtId="0" fontId="4" fillId="4" borderId="3" xfId="0" applyFont="1" applyFill="1" applyBorder="1" applyAlignment="1">
      <alignment horizontal="center" vertical="center" wrapText="1"/>
    </xf>
    <xf numFmtId="0" fontId="5" fillId="7" borderId="3" xfId="0" applyFont="1" applyFill="1" applyBorder="1" applyAlignment="1">
      <alignment horizontal="center" vertical="center" wrapText="1"/>
    </xf>
    <xf numFmtId="0" fontId="1" fillId="6" borderId="3" xfId="0" applyFont="1" applyFill="1" applyBorder="1" applyAlignment="1">
      <alignment horizontal="center" vertical="center" wrapText="1"/>
    </xf>
    <xf numFmtId="0" fontId="8" fillId="5" borderId="1" xfId="0" applyFont="1" applyFill="1" applyBorder="1" applyAlignment="1">
      <alignment horizontal="center" vertical="center" wrapText="1"/>
    </xf>
    <xf numFmtId="0" fontId="4" fillId="5" borderId="3" xfId="0" applyFont="1" applyFill="1" applyBorder="1" applyAlignment="1">
      <alignment horizontal="center" vertical="center" wrapText="1"/>
    </xf>
    <xf numFmtId="0" fontId="4" fillId="5" borderId="2" xfId="0" applyFont="1" applyFill="1" applyBorder="1" applyAlignment="1">
      <alignment horizontal="center" vertical="center" wrapText="1"/>
    </xf>
    <xf numFmtId="0" fontId="4" fillId="6" borderId="2" xfId="0" applyFont="1" applyFill="1" applyBorder="1" applyAlignment="1">
      <alignment horizontal="center" vertical="center" wrapText="1"/>
    </xf>
    <xf numFmtId="0" fontId="6" fillId="5" borderId="3" xfId="0" applyFont="1" applyFill="1" applyBorder="1" applyAlignment="1">
      <alignment horizontal="center" vertical="center" wrapText="1"/>
    </xf>
    <xf numFmtId="0" fontId="4" fillId="6" borderId="3" xfId="0" applyFont="1" applyFill="1" applyBorder="1" applyAlignment="1">
      <alignment horizontal="center" vertical="center" wrapText="1"/>
    </xf>
    <xf numFmtId="0" fontId="4" fillId="7" borderId="3" xfId="0" applyFont="1" applyFill="1" applyBorder="1" applyAlignment="1">
      <alignment horizontal="center" vertical="center" wrapText="1"/>
    </xf>
    <xf numFmtId="0" fontId="7" fillId="6" borderId="3" xfId="0" applyFont="1" applyFill="1" applyBorder="1" applyAlignment="1">
      <alignment horizontal="center" vertical="center" wrapText="1"/>
    </xf>
    <xf numFmtId="0" fontId="7" fillId="5" borderId="3" xfId="0" applyFont="1" applyFill="1" applyBorder="1" applyAlignment="1">
      <alignment horizontal="center" vertical="center" wrapText="1"/>
    </xf>
    <xf numFmtId="0" fontId="7" fillId="5" borderId="2" xfId="0" applyFont="1" applyFill="1" applyBorder="1" applyAlignment="1">
      <alignment horizontal="center" vertical="center" wrapText="1"/>
    </xf>
    <xf numFmtId="0" fontId="4" fillId="6" borderId="6" xfId="0" applyFont="1" applyFill="1" applyBorder="1" applyAlignment="1">
      <alignment horizontal="center" vertical="center" wrapText="1"/>
    </xf>
    <xf numFmtId="0" fontId="4" fillId="3" borderId="9" xfId="0" applyFont="1" applyFill="1" applyBorder="1" applyAlignment="1">
      <alignment horizontal="center" vertical="center" wrapText="1"/>
    </xf>
    <xf numFmtId="0" fontId="4" fillId="4" borderId="6" xfId="0" applyFont="1" applyFill="1" applyBorder="1" applyAlignment="1">
      <alignment horizontal="center" vertical="center" wrapText="1"/>
    </xf>
    <xf numFmtId="0" fontId="8" fillId="5" borderId="4"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9" fillId="4" borderId="4" xfId="0" applyFont="1" applyFill="1" applyBorder="1" applyAlignment="1">
      <alignment horizontal="center" vertical="center" wrapText="1"/>
    </xf>
    <xf numFmtId="0" fontId="5" fillId="6" borderId="8" xfId="0" applyFont="1" applyFill="1" applyBorder="1" applyAlignment="1">
      <alignment horizontal="center" vertical="center" wrapText="1"/>
    </xf>
    <xf numFmtId="0" fontId="5" fillId="6" borderId="9" xfId="0" applyFont="1" applyFill="1" applyBorder="1" applyAlignment="1">
      <alignment horizontal="center" vertical="center" wrapText="1"/>
    </xf>
    <xf numFmtId="0" fontId="5" fillId="6" borderId="1" xfId="0" applyFont="1" applyFill="1" applyBorder="1" applyAlignment="1">
      <alignment horizontal="center" vertical="center" wrapText="1"/>
    </xf>
    <xf numFmtId="0" fontId="5" fillId="5" borderId="4"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5" fillId="6" borderId="4" xfId="0" applyFont="1" applyFill="1" applyBorder="1" applyAlignment="1">
      <alignment horizontal="center" vertical="center" wrapText="1"/>
    </xf>
    <xf numFmtId="0" fontId="5" fillId="0" borderId="0" xfId="0" applyFont="1" applyAlignment="1">
      <alignment horizontal="center" vertical="center"/>
    </xf>
    <xf numFmtId="0" fontId="0" fillId="6" borderId="6" xfId="0" applyFill="1" applyBorder="1" applyAlignment="1">
      <alignment horizontal="center" vertical="center" wrapText="1"/>
    </xf>
    <xf numFmtId="0" fontId="0" fillId="5" borderId="5" xfId="0" applyFill="1" applyBorder="1" applyAlignment="1">
      <alignment horizontal="center" vertical="center" wrapText="1"/>
    </xf>
    <xf numFmtId="0" fontId="11" fillId="0" borderId="0" xfId="0" applyFont="1" applyFill="1"/>
    <xf numFmtId="0" fontId="12" fillId="0" borderId="5"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12" fillId="0" borderId="2" xfId="0" applyFont="1" applyFill="1" applyBorder="1" applyAlignment="1">
      <alignment vertical="center" wrapText="1"/>
    </xf>
    <xf numFmtId="0" fontId="11" fillId="0" borderId="10" xfId="0" applyFont="1" applyFill="1" applyBorder="1"/>
    <xf numFmtId="0" fontId="11" fillId="0" borderId="11" xfId="0" applyFont="1" applyFill="1" applyBorder="1"/>
    <xf numFmtId="0" fontId="4" fillId="4" borderId="3" xfId="0" applyFont="1" applyFill="1" applyBorder="1" applyAlignment="1">
      <alignment vertical="center" wrapText="1"/>
    </xf>
    <xf numFmtId="0" fontId="5" fillId="5" borderId="3" xfId="0" applyFont="1" applyFill="1" applyBorder="1" applyAlignment="1">
      <alignment horizontal="left" vertical="center" wrapText="1"/>
    </xf>
    <xf numFmtId="0" fontId="5" fillId="7" borderId="6" xfId="0" applyFont="1" applyFill="1" applyBorder="1" applyAlignment="1">
      <alignment horizontal="left" vertical="center" wrapText="1"/>
    </xf>
    <xf numFmtId="4" fontId="5" fillId="6" borderId="6" xfId="0" applyNumberFormat="1" applyFont="1" applyFill="1" applyBorder="1" applyAlignment="1">
      <alignment horizontal="center" vertical="center" wrapText="1"/>
    </xf>
    <xf numFmtId="4" fontId="5" fillId="5" borderId="6" xfId="0" applyNumberFormat="1" applyFont="1" applyFill="1" applyBorder="1" applyAlignment="1">
      <alignment horizontal="center" vertical="center" wrapText="1"/>
    </xf>
    <xf numFmtId="4" fontId="5" fillId="5" borderId="3" xfId="0" applyNumberFormat="1" applyFont="1" applyFill="1" applyBorder="1" applyAlignment="1">
      <alignment horizontal="center" vertical="center" wrapText="1"/>
    </xf>
    <xf numFmtId="4" fontId="6" fillId="6" borderId="2" xfId="0" applyNumberFormat="1" applyFont="1" applyFill="1" applyBorder="1" applyAlignment="1">
      <alignment horizontal="center" vertical="center" wrapText="1"/>
    </xf>
    <xf numFmtId="4" fontId="4" fillId="6" borderId="3" xfId="0" applyNumberFormat="1" applyFont="1" applyFill="1" applyBorder="1" applyAlignment="1">
      <alignment horizontal="center" vertical="center" wrapText="1"/>
    </xf>
    <xf numFmtId="4" fontId="4" fillId="5" borderId="3" xfId="0" applyNumberFormat="1" applyFont="1" applyFill="1" applyBorder="1" applyAlignment="1">
      <alignment horizontal="center" vertical="center" wrapText="1"/>
    </xf>
    <xf numFmtId="4" fontId="5" fillId="6" borderId="3" xfId="0" applyNumberFormat="1" applyFont="1" applyFill="1" applyBorder="1" applyAlignment="1">
      <alignment horizontal="center" vertical="center" wrapText="1"/>
    </xf>
    <xf numFmtId="4" fontId="6" fillId="6" borderId="6" xfId="0" applyNumberFormat="1" applyFont="1" applyFill="1" applyBorder="1" applyAlignment="1">
      <alignment horizontal="center" vertical="center" wrapText="1"/>
    </xf>
    <xf numFmtId="4" fontId="6" fillId="6" borderId="3" xfId="0" applyNumberFormat="1" applyFont="1" applyFill="1" applyBorder="1" applyAlignment="1">
      <alignment horizontal="center" vertical="center" wrapText="1"/>
    </xf>
    <xf numFmtId="4" fontId="3" fillId="3" borderId="6" xfId="0" applyNumberFormat="1" applyFont="1" applyFill="1" applyBorder="1" applyAlignment="1">
      <alignment horizontal="center" vertical="center" wrapText="1"/>
    </xf>
    <xf numFmtId="4" fontId="2" fillId="4" borderId="6" xfId="0" applyNumberFormat="1" applyFont="1" applyFill="1" applyBorder="1" applyAlignment="1">
      <alignment horizontal="center" vertical="center" wrapText="1"/>
    </xf>
    <xf numFmtId="0" fontId="14" fillId="5" borderId="3" xfId="0" applyFont="1" applyFill="1" applyBorder="1" applyAlignment="1">
      <alignment horizontal="center" vertical="center" wrapText="1"/>
    </xf>
    <xf numFmtId="0" fontId="14" fillId="5" borderId="6" xfId="0" applyFont="1" applyFill="1" applyBorder="1" applyAlignment="1">
      <alignment horizontal="center" vertical="center" wrapText="1"/>
    </xf>
    <xf numFmtId="0" fontId="5" fillId="5" borderId="0" xfId="0" applyFont="1" applyFill="1" applyBorder="1" applyAlignment="1">
      <alignment horizontal="center" vertical="center" wrapText="1"/>
    </xf>
    <xf numFmtId="0" fontId="4" fillId="5" borderId="6" xfId="0" applyFont="1" applyFill="1" applyBorder="1" applyAlignment="1">
      <alignment horizontal="center" vertical="center" wrapText="1"/>
    </xf>
    <xf numFmtId="0" fontId="14" fillId="5" borderId="4" xfId="0" applyFont="1" applyFill="1" applyBorder="1" applyAlignment="1">
      <alignment vertical="center" wrapText="1"/>
    </xf>
    <xf numFmtId="0" fontId="11" fillId="0" borderId="0" xfId="0" applyFont="1" applyFill="1" applyAlignment="1">
      <alignment wrapText="1"/>
    </xf>
    <xf numFmtId="0" fontId="15" fillId="6" borderId="6" xfId="0" applyFont="1" applyFill="1" applyBorder="1" applyAlignment="1">
      <alignment horizontal="center" vertical="center" wrapText="1"/>
    </xf>
    <xf numFmtId="0" fontId="14" fillId="6" borderId="6" xfId="0" applyFont="1" applyFill="1" applyBorder="1" applyAlignment="1">
      <alignment horizontal="center" vertical="center" wrapText="1"/>
    </xf>
    <xf numFmtId="4" fontId="14" fillId="6" borderId="6" xfId="0" applyNumberFormat="1" applyFont="1" applyFill="1" applyBorder="1" applyAlignment="1">
      <alignment horizontal="center" vertical="center" wrapText="1"/>
    </xf>
    <xf numFmtId="3" fontId="5" fillId="6" borderId="6" xfId="0" applyNumberFormat="1" applyFont="1" applyFill="1" applyBorder="1" applyAlignment="1">
      <alignment horizontal="center" vertical="center" wrapText="1"/>
    </xf>
    <xf numFmtId="0" fontId="14" fillId="6" borderId="3" xfId="0" applyFont="1" applyFill="1" applyBorder="1" applyAlignment="1">
      <alignment vertical="center" wrapText="1"/>
    </xf>
    <xf numFmtId="0" fontId="4" fillId="4" borderId="3" xfId="0" applyFont="1" applyFill="1" applyBorder="1" applyAlignment="1">
      <alignment horizontal="center" vertical="center" wrapText="1"/>
    </xf>
    <xf numFmtId="0" fontId="2" fillId="4" borderId="1" xfId="0" applyFont="1" applyFill="1" applyBorder="1" applyAlignment="1">
      <alignment vertical="center" wrapText="1"/>
    </xf>
    <xf numFmtId="0" fontId="2" fillId="4" borderId="3" xfId="0" applyFont="1" applyFill="1" applyBorder="1" applyAlignment="1">
      <alignment vertical="center" wrapText="1"/>
    </xf>
    <xf numFmtId="0" fontId="3" fillId="3" borderId="6"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5" fillId="5" borderId="3" xfId="0" applyFont="1" applyFill="1" applyBorder="1" applyAlignment="1">
      <alignment horizontal="center" vertical="center" wrapText="1"/>
    </xf>
    <xf numFmtId="0" fontId="5" fillId="5" borderId="1" xfId="0" applyFont="1" applyFill="1" applyBorder="1" applyAlignment="1">
      <alignment vertical="center" wrapText="1"/>
    </xf>
    <xf numFmtId="0" fontId="5" fillId="5" borderId="3" xfId="0" applyFont="1" applyFill="1" applyBorder="1" applyAlignment="1">
      <alignment vertical="center" wrapText="1"/>
    </xf>
    <xf numFmtId="0" fontId="7" fillId="5" borderId="3" xfId="0" applyFont="1" applyFill="1" applyBorder="1" applyAlignment="1">
      <alignment horizontal="center" vertical="center" wrapText="1"/>
    </xf>
    <xf numFmtId="0" fontId="16" fillId="5" borderId="3" xfId="0" applyFont="1" applyFill="1" applyBorder="1" applyAlignment="1">
      <alignment horizontal="center" vertical="center" wrapText="1"/>
    </xf>
    <xf numFmtId="0" fontId="17" fillId="6" borderId="1" xfId="0" applyFont="1" applyFill="1" applyBorder="1" applyAlignment="1">
      <alignment vertical="center" wrapText="1"/>
    </xf>
    <xf numFmtId="0" fontId="17" fillId="6" borderId="14" xfId="0" applyFont="1" applyFill="1" applyBorder="1" applyAlignment="1">
      <alignment vertical="center" wrapText="1"/>
    </xf>
    <xf numFmtId="0" fontId="19" fillId="5" borderId="5" xfId="0" applyFont="1" applyFill="1" applyBorder="1" applyAlignment="1">
      <alignment vertical="center" wrapText="1"/>
    </xf>
    <xf numFmtId="0" fontId="5" fillId="6" borderId="0" xfId="0" applyFont="1" applyFill="1" applyBorder="1" applyAlignment="1">
      <alignment horizontal="center" vertical="center" wrapText="1"/>
    </xf>
    <xf numFmtId="0" fontId="16" fillId="6" borderId="3" xfId="0" applyFont="1" applyFill="1" applyBorder="1" applyAlignment="1">
      <alignment horizontal="center" vertical="center" wrapText="1"/>
    </xf>
    <xf numFmtId="4" fontId="14" fillId="5" borderId="6" xfId="0" applyNumberFormat="1" applyFont="1" applyFill="1" applyBorder="1" applyAlignment="1">
      <alignment horizontal="center" vertical="center" wrapText="1"/>
    </xf>
    <xf numFmtId="2" fontId="5" fillId="5" borderId="3" xfId="0" applyNumberFormat="1" applyFont="1" applyFill="1" applyBorder="1" applyAlignment="1">
      <alignment horizontal="center" vertical="center" wrapText="1"/>
    </xf>
    <xf numFmtId="0" fontId="6" fillId="6" borderId="15" xfId="0" applyFont="1" applyFill="1" applyBorder="1" applyAlignment="1">
      <alignment horizontal="center" vertical="center" wrapText="1"/>
    </xf>
    <xf numFmtId="4" fontId="6" fillId="5" borderId="3" xfId="0" applyNumberFormat="1" applyFont="1" applyFill="1" applyBorder="1" applyAlignment="1">
      <alignment horizontal="center" vertical="center" wrapText="1"/>
    </xf>
    <xf numFmtId="0" fontId="5" fillId="5" borderId="20" xfId="0" applyFont="1" applyFill="1" applyBorder="1" applyAlignment="1">
      <alignment horizontal="center" vertical="center" wrapText="1"/>
    </xf>
    <xf numFmtId="0" fontId="5" fillId="5" borderId="21" xfId="0" applyFont="1" applyFill="1" applyBorder="1" applyAlignment="1">
      <alignment horizontal="center" vertical="center" wrapText="1"/>
    </xf>
    <xf numFmtId="0" fontId="20" fillId="6" borderId="3" xfId="0" applyFont="1" applyFill="1" applyBorder="1" applyAlignment="1">
      <alignment vertical="center" wrapText="1"/>
    </xf>
    <xf numFmtId="4" fontId="5" fillId="6" borderId="5" xfId="0" applyNumberFormat="1" applyFont="1" applyFill="1" applyBorder="1" applyAlignment="1">
      <alignment horizontal="center" vertical="center" wrapText="1"/>
    </xf>
    <xf numFmtId="4" fontId="3" fillId="3" borderId="9" xfId="0" applyNumberFormat="1" applyFont="1" applyFill="1" applyBorder="1" applyAlignment="1">
      <alignment horizontal="center" vertical="center" wrapText="1"/>
    </xf>
    <xf numFmtId="0" fontId="5" fillId="5" borderId="23" xfId="0" applyFont="1" applyFill="1" applyBorder="1" applyAlignment="1">
      <alignment horizontal="center" vertical="center" wrapText="1"/>
    </xf>
    <xf numFmtId="0" fontId="5" fillId="5" borderId="17" xfId="0" applyFont="1" applyFill="1" applyBorder="1" applyAlignment="1">
      <alignment horizontal="center" vertical="center" wrapText="1"/>
    </xf>
    <xf numFmtId="0" fontId="5" fillId="6" borderId="23" xfId="0" applyFont="1" applyFill="1" applyBorder="1" applyAlignment="1">
      <alignment horizontal="center" vertical="center" wrapText="1"/>
    </xf>
    <xf numFmtId="0" fontId="5" fillId="6" borderId="16" xfId="0" applyFont="1" applyFill="1" applyBorder="1" applyAlignment="1">
      <alignment horizontal="center" vertical="center" wrapText="1"/>
    </xf>
    <xf numFmtId="0" fontId="5" fillId="5" borderId="16" xfId="0" applyFont="1" applyFill="1" applyBorder="1" applyAlignment="1">
      <alignment horizontal="center" vertical="center" wrapText="1"/>
    </xf>
    <xf numFmtId="0" fontId="5" fillId="6" borderId="25" xfId="0" applyFont="1" applyFill="1" applyBorder="1" applyAlignment="1">
      <alignment horizontal="center" vertical="center" wrapText="1"/>
    </xf>
    <xf numFmtId="0" fontId="5" fillId="6" borderId="19" xfId="0" applyFont="1" applyFill="1" applyBorder="1" applyAlignment="1">
      <alignment horizontal="center" vertical="center" wrapText="1"/>
    </xf>
    <xf numFmtId="0" fontId="5" fillId="5" borderId="26" xfId="0" applyFont="1" applyFill="1" applyBorder="1" applyAlignment="1">
      <alignment horizontal="center" vertical="center" wrapText="1"/>
    </xf>
    <xf numFmtId="0" fontId="4" fillId="5" borderId="27" xfId="0" applyFont="1" applyFill="1" applyBorder="1" applyAlignment="1">
      <alignment horizontal="center" vertical="center" wrapText="1"/>
    </xf>
    <xf numFmtId="0" fontId="5" fillId="5" borderId="28" xfId="0" applyFont="1" applyFill="1" applyBorder="1" applyAlignment="1">
      <alignment horizontal="center" vertical="center" wrapText="1"/>
    </xf>
    <xf numFmtId="0" fontId="5" fillId="5" borderId="18" xfId="0" applyFont="1" applyFill="1" applyBorder="1" applyAlignment="1">
      <alignment horizontal="center" vertical="center" wrapText="1"/>
    </xf>
    <xf numFmtId="4" fontId="5" fillId="5" borderId="26" xfId="0" applyNumberFormat="1" applyFont="1" applyFill="1" applyBorder="1" applyAlignment="1">
      <alignment horizontal="center" vertical="center" wrapText="1"/>
    </xf>
    <xf numFmtId="4" fontId="5" fillId="5" borderId="20" xfId="0" applyNumberFormat="1" applyFont="1" applyFill="1" applyBorder="1" applyAlignment="1">
      <alignment horizontal="center" vertical="center" wrapText="1"/>
    </xf>
    <xf numFmtId="4" fontId="5" fillId="5" borderId="27" xfId="0" applyNumberFormat="1" applyFont="1" applyFill="1" applyBorder="1" applyAlignment="1">
      <alignment horizontal="center" vertical="center" wrapText="1"/>
    </xf>
    <xf numFmtId="0" fontId="5" fillId="5" borderId="27" xfId="0" applyFont="1" applyFill="1" applyBorder="1" applyAlignment="1">
      <alignment horizontal="center" vertical="center" wrapText="1"/>
    </xf>
    <xf numFmtId="4" fontId="5" fillId="6" borderId="1" xfId="0" applyNumberFormat="1" applyFont="1" applyFill="1" applyBorder="1" applyAlignment="1">
      <alignment horizontal="center" vertical="center" wrapText="1"/>
    </xf>
    <xf numFmtId="4" fontId="5" fillId="5" borderId="5" xfId="0" applyNumberFormat="1" applyFont="1" applyFill="1" applyBorder="1" applyAlignment="1">
      <alignment horizontal="center" vertical="center" wrapText="1"/>
    </xf>
    <xf numFmtId="0" fontId="5" fillId="6" borderId="27" xfId="0" applyFont="1" applyFill="1" applyBorder="1" applyAlignment="1">
      <alignment horizontal="center" vertical="center" wrapText="1"/>
    </xf>
    <xf numFmtId="0" fontId="5" fillId="6" borderId="27" xfId="0" applyFont="1" applyFill="1" applyBorder="1" applyAlignment="1">
      <alignment vertical="center" wrapText="1"/>
    </xf>
    <xf numFmtId="0" fontId="5" fillId="6" borderId="7" xfId="0" applyFont="1" applyFill="1" applyBorder="1" applyAlignment="1">
      <alignment horizontal="center" vertical="center" wrapText="1"/>
    </xf>
    <xf numFmtId="0" fontId="5" fillId="6" borderId="19" xfId="0" applyFont="1" applyFill="1" applyBorder="1" applyAlignment="1">
      <alignment vertical="center" wrapText="1"/>
    </xf>
    <xf numFmtId="0" fontId="5" fillId="6" borderId="16" xfId="0" applyFont="1" applyFill="1" applyBorder="1" applyAlignment="1">
      <alignment vertical="center" wrapText="1"/>
    </xf>
    <xf numFmtId="0" fontId="5" fillId="5" borderId="27" xfId="0" applyFont="1" applyFill="1" applyBorder="1" applyAlignment="1">
      <alignment vertical="center" wrapText="1"/>
    </xf>
    <xf numFmtId="4" fontId="5" fillId="5" borderId="16" xfId="0" applyNumberFormat="1" applyFont="1" applyFill="1" applyBorder="1" applyAlignment="1">
      <alignment horizontal="center" vertical="center" wrapText="1"/>
    </xf>
    <xf numFmtId="0" fontId="5" fillId="5" borderId="1" xfId="0" applyFont="1" applyFill="1" applyBorder="1" applyAlignment="1">
      <alignment vertical="center" wrapText="1"/>
    </xf>
    <xf numFmtId="0" fontId="5" fillId="5" borderId="3" xfId="0" applyFont="1" applyFill="1" applyBorder="1" applyAlignment="1">
      <alignment vertical="center" wrapText="1"/>
    </xf>
    <xf numFmtId="0" fontId="5" fillId="5" borderId="1" xfId="0" applyFont="1" applyFill="1" applyBorder="1" applyAlignment="1">
      <alignment horizontal="center" vertical="center" wrapText="1"/>
    </xf>
    <xf numFmtId="0" fontId="5" fillId="5" borderId="3" xfId="0" applyFont="1" applyFill="1" applyBorder="1" applyAlignment="1">
      <alignment horizontal="center" vertical="center" wrapText="1"/>
    </xf>
    <xf numFmtId="0" fontId="4" fillId="4" borderId="3" xfId="0" applyFont="1" applyFill="1" applyBorder="1" applyAlignment="1">
      <alignment horizontal="center" vertical="center" wrapText="1"/>
    </xf>
    <xf numFmtId="0" fontId="5" fillId="5" borderId="24" xfId="0" applyFont="1" applyFill="1" applyBorder="1" applyAlignment="1">
      <alignment horizontal="center" vertical="center" wrapText="1"/>
    </xf>
    <xf numFmtId="0" fontId="5" fillId="5" borderId="7" xfId="0" applyFont="1" applyFill="1" applyBorder="1" applyAlignment="1">
      <alignment horizontal="center" vertical="center" wrapText="1"/>
    </xf>
    <xf numFmtId="0" fontId="4" fillId="4" borderId="7" xfId="0" applyFont="1" applyFill="1" applyBorder="1" applyAlignment="1">
      <alignment horizontal="center" vertical="center" wrapText="1"/>
    </xf>
    <xf numFmtId="0" fontId="0" fillId="0" borderId="0" xfId="0" applyBorder="1"/>
    <xf numFmtId="0" fontId="5" fillId="0" borderId="0" xfId="0" applyFont="1" applyFill="1" applyBorder="1" applyAlignment="1">
      <alignment horizontal="center" vertical="center" wrapText="1"/>
    </xf>
    <xf numFmtId="0" fontId="0" fillId="0" borderId="0" xfId="0" applyFill="1"/>
    <xf numFmtId="0" fontId="11" fillId="0" borderId="0" xfId="0" applyFont="1" applyFill="1" applyAlignment="1"/>
    <xf numFmtId="0" fontId="0" fillId="8" borderId="0" xfId="0" applyFill="1"/>
    <xf numFmtId="0" fontId="5" fillId="6" borderId="32" xfId="0" applyFont="1" applyFill="1" applyBorder="1" applyAlignment="1">
      <alignment horizontal="center" vertical="center" wrapText="1"/>
    </xf>
    <xf numFmtId="0" fontId="5" fillId="6" borderId="33" xfId="0" applyFont="1" applyFill="1" applyBorder="1" applyAlignment="1">
      <alignment vertical="center" wrapText="1"/>
    </xf>
    <xf numFmtId="4" fontId="5" fillId="6" borderId="33" xfId="0" applyNumberFormat="1" applyFont="1" applyFill="1" applyBorder="1" applyAlignment="1">
      <alignment horizontal="center" vertical="center" wrapText="1"/>
    </xf>
    <xf numFmtId="0" fontId="5" fillId="6" borderId="33" xfId="0" applyFont="1" applyFill="1" applyBorder="1" applyAlignment="1">
      <alignment horizontal="center" vertical="center" wrapText="1"/>
    </xf>
    <xf numFmtId="0" fontId="5" fillId="6" borderId="34" xfId="0" applyFont="1" applyFill="1" applyBorder="1" applyAlignment="1">
      <alignment horizontal="center" vertical="center" wrapText="1"/>
    </xf>
    <xf numFmtId="0" fontId="15" fillId="5" borderId="3" xfId="0" applyFont="1" applyFill="1" applyBorder="1" applyAlignment="1">
      <alignment vertical="center" wrapText="1"/>
    </xf>
    <xf numFmtId="0" fontId="15" fillId="5" borderId="23" xfId="0" applyFont="1" applyFill="1" applyBorder="1" applyAlignment="1">
      <alignment horizontal="center" vertical="center" wrapText="1"/>
    </xf>
    <xf numFmtId="0" fontId="6" fillId="6" borderId="24" xfId="0" applyFont="1" applyFill="1" applyBorder="1" applyAlignment="1">
      <alignment horizontal="center" vertical="center" wrapText="1"/>
    </xf>
    <xf numFmtId="4" fontId="6" fillId="5" borderId="6" xfId="0" applyNumberFormat="1" applyFont="1" applyFill="1" applyBorder="1" applyAlignment="1">
      <alignment horizontal="center" vertical="center" wrapText="1"/>
    </xf>
    <xf numFmtId="0" fontId="6" fillId="5" borderId="6" xfId="0" applyFont="1" applyFill="1" applyBorder="1" applyAlignment="1">
      <alignment horizontal="center" vertical="center" wrapText="1"/>
    </xf>
    <xf numFmtId="4" fontId="5" fillId="6" borderId="16" xfId="0" applyNumberFormat="1" applyFont="1" applyFill="1" applyBorder="1" applyAlignment="1">
      <alignment horizontal="center" vertical="center" wrapText="1"/>
    </xf>
    <xf numFmtId="4" fontId="5" fillId="6" borderId="27" xfId="0" applyNumberFormat="1" applyFont="1" applyFill="1" applyBorder="1" applyAlignment="1">
      <alignment horizontal="center" vertical="center" wrapText="1"/>
    </xf>
    <xf numFmtId="0" fontId="5" fillId="5" borderId="16" xfId="0" applyFont="1" applyFill="1" applyBorder="1" applyAlignment="1">
      <alignment vertical="center" wrapText="1"/>
    </xf>
    <xf numFmtId="0" fontId="4" fillId="6" borderId="27" xfId="0" applyFont="1" applyFill="1" applyBorder="1" applyAlignment="1">
      <alignment horizontal="center" vertical="center" wrapText="1"/>
    </xf>
    <xf numFmtId="4" fontId="5" fillId="6" borderId="26" xfId="0" applyNumberFormat="1" applyFont="1" applyFill="1" applyBorder="1" applyAlignment="1">
      <alignment horizontal="center" vertical="center" wrapText="1"/>
    </xf>
    <xf numFmtId="0" fontId="4" fillId="6" borderId="36" xfId="0" applyFont="1" applyFill="1" applyBorder="1" applyAlignment="1">
      <alignment horizontal="center" vertical="center" wrapText="1"/>
    </xf>
    <xf numFmtId="0" fontId="4" fillId="6" borderId="23" xfId="0" applyFont="1" applyFill="1" applyBorder="1" applyAlignment="1">
      <alignment horizontal="center" vertical="center" wrapText="1"/>
    </xf>
    <xf numFmtId="0" fontId="5" fillId="6" borderId="35" xfId="0" applyFont="1" applyFill="1" applyBorder="1" applyAlignment="1">
      <alignment horizontal="center" vertical="center" wrapText="1"/>
    </xf>
    <xf numFmtId="0" fontId="2" fillId="2" borderId="2" xfId="0" applyFont="1" applyFill="1" applyBorder="1" applyAlignment="1">
      <alignment vertical="center" wrapText="1"/>
    </xf>
    <xf numFmtId="4" fontId="5" fillId="6" borderId="6" xfId="0" applyNumberFormat="1" applyFont="1" applyFill="1" applyBorder="1" applyAlignment="1">
      <alignment vertical="center" wrapText="1"/>
    </xf>
    <xf numFmtId="2" fontId="5" fillId="5" borderId="3" xfId="0" applyNumberFormat="1" applyFont="1" applyFill="1" applyBorder="1" applyAlignment="1">
      <alignment vertical="center" wrapText="1"/>
    </xf>
    <xf numFmtId="0" fontId="5" fillId="5" borderId="21" xfId="0" applyFont="1" applyFill="1" applyBorder="1" applyAlignment="1">
      <alignment vertical="center" wrapText="1"/>
    </xf>
    <xf numFmtId="4" fontId="5" fillId="5" borderId="6" xfId="0" applyNumberFormat="1" applyFont="1" applyFill="1" applyBorder="1" applyAlignment="1">
      <alignment vertical="center" wrapText="1"/>
    </xf>
    <xf numFmtId="0" fontId="5" fillId="5" borderId="18" xfId="0" applyFont="1" applyFill="1" applyBorder="1" applyAlignment="1">
      <alignment vertical="center" wrapText="1"/>
    </xf>
    <xf numFmtId="0" fontId="5" fillId="5" borderId="20" xfId="0" applyFont="1" applyFill="1" applyBorder="1" applyAlignment="1">
      <alignment vertical="center" wrapText="1"/>
    </xf>
    <xf numFmtId="4" fontId="5" fillId="6" borderId="1" xfId="0" applyNumberFormat="1" applyFont="1" applyFill="1" applyBorder="1" applyAlignment="1">
      <alignment vertical="center" wrapText="1"/>
    </xf>
    <xf numFmtId="0" fontId="0" fillId="0" borderId="0" xfId="0" applyAlignment="1"/>
    <xf numFmtId="0" fontId="5" fillId="5" borderId="38" xfId="0" applyFont="1" applyFill="1" applyBorder="1" applyAlignment="1">
      <alignment vertical="center" wrapText="1"/>
    </xf>
    <xf numFmtId="0" fontId="5" fillId="5" borderId="37" xfId="0" applyFont="1" applyFill="1" applyBorder="1" applyAlignment="1">
      <alignment horizontal="center" vertical="center" wrapText="1"/>
    </xf>
    <xf numFmtId="0" fontId="5" fillId="6" borderId="39"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5" fillId="5" borderId="3" xfId="0" applyFont="1" applyFill="1" applyBorder="1" applyAlignment="1">
      <alignment horizontal="center" vertical="center" wrapText="1"/>
    </xf>
    <xf numFmtId="0" fontId="4" fillId="4" borderId="3" xfId="0" applyFont="1" applyFill="1" applyBorder="1" applyAlignment="1">
      <alignment horizontal="center" vertical="center" wrapText="1"/>
    </xf>
    <xf numFmtId="0" fontId="2" fillId="4" borderId="13" xfId="0" applyFont="1" applyFill="1" applyBorder="1" applyAlignment="1">
      <alignment horizontal="center" vertical="center" wrapText="1"/>
    </xf>
    <xf numFmtId="0" fontId="2" fillId="4" borderId="9" xfId="0" applyFont="1" applyFill="1" applyBorder="1" applyAlignment="1">
      <alignment horizontal="center" vertical="center" wrapText="1"/>
    </xf>
    <xf numFmtId="0" fontId="3" fillId="3" borderId="12"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2" fillId="4" borderId="0"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2" fillId="4" borderId="18" xfId="0" applyFont="1" applyFill="1" applyBorder="1" applyAlignment="1">
      <alignment horizontal="center" vertical="center" wrapText="1"/>
    </xf>
    <xf numFmtId="0" fontId="2" fillId="4" borderId="4" xfId="0" applyFont="1" applyFill="1" applyBorder="1" applyAlignment="1">
      <alignment horizontal="center" vertical="center" wrapText="1"/>
    </xf>
    <xf numFmtId="0" fontId="3" fillId="3" borderId="14" xfId="0" applyFont="1" applyFill="1" applyBorder="1" applyAlignment="1">
      <alignment horizontal="center" vertical="center" wrapText="1"/>
    </xf>
    <xf numFmtId="0" fontId="3" fillId="3" borderId="5" xfId="0" applyFont="1" applyFill="1" applyBorder="1" applyAlignment="1">
      <alignment horizontal="center" vertical="center" wrapText="1"/>
    </xf>
    <xf numFmtId="0" fontId="2" fillId="4" borderId="30" xfId="0" applyFont="1" applyFill="1" applyBorder="1" applyAlignment="1">
      <alignment horizontal="center" vertical="center" wrapText="1"/>
    </xf>
    <xf numFmtId="0" fontId="2" fillId="4" borderId="31" xfId="0" applyFont="1" applyFill="1" applyBorder="1" applyAlignment="1">
      <alignment horizontal="center" vertical="center" wrapText="1"/>
    </xf>
    <xf numFmtId="0" fontId="2" fillId="4" borderId="29" xfId="0" applyFont="1" applyFill="1" applyBorder="1" applyAlignment="1">
      <alignment horizontal="center" vertical="center" wrapText="1"/>
    </xf>
    <xf numFmtId="0" fontId="2" fillId="4" borderId="25" xfId="0" applyFont="1" applyFill="1" applyBorder="1" applyAlignment="1">
      <alignment horizontal="center" vertical="center" wrapText="1"/>
    </xf>
    <xf numFmtId="0" fontId="2" fillId="4" borderId="22" xfId="0" applyFont="1" applyFill="1" applyBorder="1" applyAlignment="1">
      <alignment horizontal="center" vertical="center" wrapText="1"/>
    </xf>
    <xf numFmtId="0" fontId="2" fillId="4" borderId="17" xfId="0" applyFont="1" applyFill="1" applyBorder="1" applyAlignment="1">
      <alignment horizontal="center" vertical="center" wrapText="1"/>
    </xf>
    <xf numFmtId="0" fontId="3" fillId="3" borderId="22" xfId="0" applyFont="1" applyFill="1" applyBorder="1" applyAlignment="1">
      <alignment horizontal="center" vertical="center" wrapText="1"/>
    </xf>
    <xf numFmtId="0" fontId="3" fillId="3" borderId="17" xfId="0" applyFont="1" applyFill="1" applyBorder="1" applyAlignment="1">
      <alignment horizontal="center" vertical="center" wrapText="1"/>
    </xf>
    <xf numFmtId="0" fontId="3" fillId="3" borderId="7" xfId="0" applyFont="1" applyFill="1" applyBorder="1" applyAlignment="1">
      <alignment horizontal="center" vertical="center" wrapText="1"/>
    </xf>
    <xf numFmtId="0" fontId="3" fillId="3" borderId="6" xfId="0" applyFont="1" applyFill="1" applyBorder="1" applyAlignment="1">
      <alignment horizontal="center" vertical="center" wrapText="1"/>
    </xf>
    <xf numFmtId="0" fontId="2" fillId="4" borderId="14" xfId="0" applyFont="1" applyFill="1" applyBorder="1" applyAlignment="1">
      <alignment horizontal="center" vertical="center" wrapText="1"/>
    </xf>
    <xf numFmtId="0" fontId="5" fillId="5" borderId="1" xfId="0" applyFont="1" applyFill="1" applyBorder="1" applyAlignment="1">
      <alignment vertical="center" wrapText="1"/>
    </xf>
    <xf numFmtId="0" fontId="5" fillId="5" borderId="3" xfId="0" applyFont="1" applyFill="1" applyBorder="1" applyAlignment="1">
      <alignment vertical="center" wrapText="1"/>
    </xf>
    <xf numFmtId="0" fontId="7" fillId="5" borderId="1" xfId="0" applyFont="1" applyFill="1" applyBorder="1" applyAlignment="1">
      <alignment horizontal="center" vertical="center" wrapText="1"/>
    </xf>
    <xf numFmtId="0" fontId="7" fillId="5" borderId="3"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5" fillId="5" borderId="3" xfId="0" applyFont="1" applyFill="1" applyBorder="1" applyAlignment="1">
      <alignment horizontal="center" vertical="center" wrapText="1"/>
    </xf>
    <xf numFmtId="0" fontId="2" fillId="4" borderId="12"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4" fillId="4" borderId="3" xfId="0" applyFont="1" applyFill="1" applyBorder="1" applyAlignment="1">
      <alignment horizontal="center" vertical="center" wrapText="1"/>
    </xf>
    <xf numFmtId="0" fontId="2" fillId="4" borderId="1" xfId="0" applyFont="1" applyFill="1" applyBorder="1" applyAlignment="1">
      <alignment vertical="center" wrapText="1"/>
    </xf>
    <xf numFmtId="0" fontId="2" fillId="4" borderId="3" xfId="0" applyFont="1" applyFill="1" applyBorder="1" applyAlignment="1">
      <alignment vertical="center" wrapText="1"/>
    </xf>
  </cellXfs>
  <cellStyles count="1">
    <cellStyle name="Parasts" xfId="0" builtinId="0"/>
  </cellStyles>
  <dxfs count="0"/>
  <tableStyles count="0" defaultTableStyle="TableStyleMedium2" defaultPivotStyle="PivotStyleLight16"/>
  <colors>
    <mruColors>
      <color rgb="FFD9E8F0"/>
      <color rgb="FFECF3F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12</xdr:col>
      <xdr:colOff>47625</xdr:colOff>
      <xdr:row>0</xdr:row>
      <xdr:rowOff>59532</xdr:rowOff>
    </xdr:from>
    <xdr:to>
      <xdr:col>16</xdr:col>
      <xdr:colOff>171450</xdr:colOff>
      <xdr:row>1</xdr:row>
      <xdr:rowOff>14764</xdr:rowOff>
    </xdr:to>
    <xdr:sp macro="" textlink="">
      <xdr:nvSpPr>
        <xdr:cNvPr id="2" name="Tekstlodziņš 2">
          <a:extLst>
            <a:ext uri="{FF2B5EF4-FFF2-40B4-BE49-F238E27FC236}">
              <a16:creationId xmlns:a16="http://schemas.microsoft.com/office/drawing/2014/main" id="{1960CD8C-8EEC-5908-BAC1-D3D8CD3677EC}"/>
            </a:ext>
          </a:extLst>
        </xdr:cNvPr>
        <xdr:cNvSpPr txBox="1">
          <a:spLocks noChangeArrowheads="1"/>
        </xdr:cNvSpPr>
      </xdr:nvSpPr>
      <xdr:spPr bwMode="auto">
        <a:xfrm>
          <a:off x="13930313" y="59532"/>
          <a:ext cx="2552700" cy="693420"/>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r>
            <a:rPr lang="lv-LV" sz="1100">
              <a:effectLst/>
              <a:latin typeface="Tahoma" panose="020B0604030504040204" pitchFamily="34" charset="0"/>
              <a:ea typeface="Tahoma" panose="020B0604030504040204" pitchFamily="34" charset="0"/>
            </a:rPr>
            <a:t>Pielikums Nr.4</a:t>
          </a:r>
        </a:p>
        <a:p>
          <a:r>
            <a:rPr lang="lv-LV" sz="1100">
              <a:effectLst/>
              <a:latin typeface="Tahoma" panose="020B0604030504040204" pitchFamily="34" charset="0"/>
              <a:ea typeface="Tahoma" panose="020B0604030504040204" pitchFamily="34" charset="0"/>
            </a:rPr>
            <a:t>Madonas novada domes 2022. gada 31. maija lēmumam </a:t>
          </a:r>
          <a:r>
            <a:rPr lang="lv-LV" sz="1100">
              <a:effectLst/>
              <a:latin typeface="Tahoma" panose="020B0604030504040204" pitchFamily="34" charset="0"/>
              <a:ea typeface="Tahoma" panose="020B0604030504040204" pitchFamily="34" charset="0"/>
              <a:cs typeface="+mn-cs"/>
            </a:rPr>
            <a:t>Nr.1.1.1/22/357</a:t>
          </a:r>
        </a:p>
      </xdr:txBody>
    </xdr:sp>
    <xdr:clientData/>
  </xdr:twoCellAnchor>
</xdr:wsDr>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103"/>
  <sheetViews>
    <sheetView tabSelected="1" zoomScaleNormal="100" workbookViewId="0">
      <pane ySplit="2" topLeftCell="A3" activePane="bottomLeft" state="frozen"/>
      <selection pane="bottomLeft" activeCell="R6" sqref="R6"/>
    </sheetView>
  </sheetViews>
  <sheetFormatPr defaultRowHeight="15" x14ac:dyDescent="0.25"/>
  <cols>
    <col min="1" max="1" width="9.85546875" style="9" customWidth="1"/>
    <col min="2" max="2" width="34.42578125" style="178" customWidth="1"/>
    <col min="3" max="3" width="18.85546875" style="9" customWidth="1"/>
    <col min="4" max="4" width="12.42578125" style="9" customWidth="1"/>
    <col min="5" max="5" width="16.28515625" style="9" customWidth="1"/>
    <col min="6" max="6" width="14.7109375" style="9" customWidth="1"/>
    <col min="7" max="7" width="13.7109375" style="9" customWidth="1"/>
    <col min="8" max="8" width="13.5703125" style="9" customWidth="1"/>
    <col min="9" max="9" width="9.5703125" style="9" customWidth="1"/>
    <col min="10" max="10" width="27.42578125" style="9" customWidth="1"/>
    <col min="11" max="11" width="16.140625" style="9" customWidth="1"/>
    <col min="12" max="12" width="11.42578125" style="9" customWidth="1"/>
  </cols>
  <sheetData>
    <row r="1" spans="1:12" ht="57.75" customHeight="1" x14ac:dyDescent="0.25">
      <c r="A1" s="1" t="s">
        <v>35</v>
      </c>
      <c r="B1" s="1" t="s">
        <v>0</v>
      </c>
      <c r="C1" s="1" t="s">
        <v>1</v>
      </c>
      <c r="D1" s="1"/>
      <c r="E1" s="1"/>
      <c r="F1" s="1"/>
      <c r="G1" s="1" t="s">
        <v>2</v>
      </c>
      <c r="H1" s="1" t="s">
        <v>672</v>
      </c>
      <c r="I1" s="1" t="s">
        <v>3</v>
      </c>
      <c r="J1" s="1" t="s">
        <v>4</v>
      </c>
      <c r="K1" s="1" t="s">
        <v>5</v>
      </c>
      <c r="L1" s="1" t="s">
        <v>6</v>
      </c>
    </row>
    <row r="2" spans="1:12" ht="57.75" customHeight="1" x14ac:dyDescent="0.25">
      <c r="A2" s="1"/>
      <c r="B2" s="170"/>
      <c r="C2" s="1"/>
      <c r="D2" s="1" t="s">
        <v>7</v>
      </c>
      <c r="E2" s="1" t="s">
        <v>8</v>
      </c>
      <c r="F2" s="1" t="s">
        <v>9</v>
      </c>
      <c r="G2" s="1"/>
      <c r="H2" s="1"/>
      <c r="I2" s="1"/>
      <c r="J2" s="1"/>
      <c r="K2" s="1"/>
      <c r="L2" s="1"/>
    </row>
    <row r="3" spans="1:12" ht="44.25" customHeight="1" thickBot="1" x14ac:dyDescent="0.3">
      <c r="A3" s="193" t="s">
        <v>10</v>
      </c>
      <c r="B3" s="194"/>
      <c r="C3" s="78">
        <f>C4+C18+C31</f>
        <v>16386455.539999999</v>
      </c>
      <c r="D3" s="78">
        <f t="shared" ref="D3:H3" si="0">D4+D18+D31</f>
        <v>3190290.9699999997</v>
      </c>
      <c r="E3" s="78">
        <f t="shared" si="0"/>
        <v>4134333.56</v>
      </c>
      <c r="F3" s="78">
        <f t="shared" si="0"/>
        <v>9012094.4499999993</v>
      </c>
      <c r="G3" s="78">
        <f t="shared" si="0"/>
        <v>2597747.96</v>
      </c>
      <c r="H3" s="78">
        <f t="shared" si="0"/>
        <v>4710490.0199999996</v>
      </c>
      <c r="I3" s="15"/>
      <c r="J3" s="15"/>
      <c r="K3" s="15"/>
      <c r="L3" s="15"/>
    </row>
    <row r="4" spans="1:12" ht="39.75" customHeight="1" thickBot="1" x14ac:dyDescent="0.3">
      <c r="A4" s="195" t="s">
        <v>11</v>
      </c>
      <c r="B4" s="196"/>
      <c r="C4" s="79">
        <f>SUM(C5:C17)</f>
        <v>3029752.1799999997</v>
      </c>
      <c r="D4" s="79">
        <f t="shared" ref="D4:H4" si="1">SUM(D5:D17)</f>
        <v>1350629.62</v>
      </c>
      <c r="E4" s="79">
        <f t="shared" si="1"/>
        <v>893478.56</v>
      </c>
      <c r="F4" s="79">
        <f t="shared" si="1"/>
        <v>885910.45</v>
      </c>
      <c r="G4" s="79">
        <f t="shared" si="1"/>
        <v>678232.93</v>
      </c>
      <c r="H4" s="79">
        <f t="shared" si="1"/>
        <v>1341426.19</v>
      </c>
      <c r="I4" s="66"/>
      <c r="J4" s="66"/>
      <c r="K4" s="66"/>
      <c r="L4" s="66"/>
    </row>
    <row r="5" spans="1:12" ht="35.25" thickTop="1" thickBot="1" x14ac:dyDescent="0.3">
      <c r="A5" s="180">
        <v>1</v>
      </c>
      <c r="B5" s="179" t="s">
        <v>24</v>
      </c>
      <c r="C5" s="71">
        <f>SUM(D5:F5)</f>
        <v>1176522.44</v>
      </c>
      <c r="D5" s="71">
        <v>654463.62</v>
      </c>
      <c r="E5" s="71">
        <v>522058.82</v>
      </c>
      <c r="F5" s="3"/>
      <c r="G5" s="71">
        <v>541422.93000000005</v>
      </c>
      <c r="H5" s="71">
        <v>581740</v>
      </c>
      <c r="I5" s="3">
        <v>2022</v>
      </c>
      <c r="J5" s="3" t="s">
        <v>25</v>
      </c>
      <c r="K5" s="3" t="s">
        <v>17</v>
      </c>
      <c r="L5" s="3" t="s">
        <v>18</v>
      </c>
    </row>
    <row r="6" spans="1:12" ht="78" customHeight="1" thickBot="1" x14ac:dyDescent="0.3">
      <c r="A6" s="181">
        <v>2</v>
      </c>
      <c r="B6" s="171" t="s">
        <v>692</v>
      </c>
      <c r="C6" s="69">
        <v>140000</v>
      </c>
      <c r="D6" s="69">
        <v>100000</v>
      </c>
      <c r="E6" s="69"/>
      <c r="F6" s="69">
        <v>140266.45000000001</v>
      </c>
      <c r="G6" s="69"/>
      <c r="H6" s="69">
        <v>240266.45</v>
      </c>
      <c r="I6" s="69">
        <v>2022</v>
      </c>
      <c r="J6" s="69" t="s">
        <v>34</v>
      </c>
      <c r="K6" s="69" t="s">
        <v>17</v>
      </c>
      <c r="L6" s="69" t="s">
        <v>18</v>
      </c>
    </row>
    <row r="7" spans="1:12" ht="34.5" thickBot="1" x14ac:dyDescent="0.3">
      <c r="A7" s="96">
        <v>3</v>
      </c>
      <c r="B7" s="172" t="s">
        <v>53</v>
      </c>
      <c r="C7" s="109">
        <v>100000</v>
      </c>
      <c r="D7" s="109">
        <v>100000</v>
      </c>
      <c r="E7" s="109"/>
      <c r="F7" s="109"/>
      <c r="G7" s="109"/>
      <c r="H7" s="109">
        <v>100000</v>
      </c>
      <c r="I7" s="96">
        <v>2022</v>
      </c>
      <c r="J7" s="107" t="s">
        <v>54</v>
      </c>
      <c r="K7" s="107" t="s">
        <v>17</v>
      </c>
      <c r="L7" s="107" t="s">
        <v>18</v>
      </c>
    </row>
    <row r="8" spans="1:12" ht="35.25" customHeight="1" thickBot="1" x14ac:dyDescent="0.3">
      <c r="A8" s="5">
        <v>4</v>
      </c>
      <c r="B8" s="171" t="s">
        <v>55</v>
      </c>
      <c r="C8" s="69">
        <v>68000</v>
      </c>
      <c r="D8" s="69">
        <v>68000</v>
      </c>
      <c r="E8" s="69"/>
      <c r="F8" s="69"/>
      <c r="G8" s="69">
        <v>30000</v>
      </c>
      <c r="H8" s="69">
        <v>38000</v>
      </c>
      <c r="I8" s="108">
        <v>2022</v>
      </c>
      <c r="J8" s="69" t="s">
        <v>56</v>
      </c>
      <c r="K8" s="69" t="s">
        <v>17</v>
      </c>
      <c r="L8" s="69" t="s">
        <v>18</v>
      </c>
    </row>
    <row r="9" spans="1:12" ht="55.5" customHeight="1" thickBot="1" x14ac:dyDescent="0.3">
      <c r="A9" s="145">
        <v>5</v>
      </c>
      <c r="B9" s="140" t="s">
        <v>694</v>
      </c>
      <c r="C9" s="70">
        <v>100000</v>
      </c>
      <c r="D9" s="70">
        <v>100000</v>
      </c>
      <c r="E9" s="74"/>
      <c r="F9" s="74"/>
      <c r="G9" s="74"/>
      <c r="H9" s="70">
        <v>50000</v>
      </c>
      <c r="I9" s="4">
        <v>2022</v>
      </c>
      <c r="J9" s="107" t="s">
        <v>742</v>
      </c>
      <c r="K9" s="4" t="s">
        <v>17</v>
      </c>
      <c r="L9" s="4" t="s">
        <v>18</v>
      </c>
    </row>
    <row r="10" spans="1:12" ht="40.5" customHeight="1" thickBot="1" x14ac:dyDescent="0.3">
      <c r="A10" s="5">
        <v>6</v>
      </c>
      <c r="B10" s="171" t="s">
        <v>728</v>
      </c>
      <c r="C10" s="69">
        <v>70000</v>
      </c>
      <c r="D10" s="69">
        <v>70000</v>
      </c>
      <c r="E10" s="69"/>
      <c r="F10" s="69"/>
      <c r="G10" s="69"/>
      <c r="H10" s="69">
        <v>70000</v>
      </c>
      <c r="I10" s="69">
        <v>2022</v>
      </c>
      <c r="J10" s="69" t="s">
        <v>727</v>
      </c>
      <c r="K10" s="69" t="s">
        <v>66</v>
      </c>
      <c r="L10" s="69" t="s">
        <v>18</v>
      </c>
    </row>
    <row r="11" spans="1:12" ht="34.5" thickBot="1" x14ac:dyDescent="0.3">
      <c r="A11" s="142">
        <v>7</v>
      </c>
      <c r="B11" s="172" t="s">
        <v>69</v>
      </c>
      <c r="C11" s="70">
        <v>30000</v>
      </c>
      <c r="D11" s="70">
        <v>30000</v>
      </c>
      <c r="E11" s="107"/>
      <c r="F11" s="107"/>
      <c r="G11" s="107"/>
      <c r="H11" s="70">
        <v>30000</v>
      </c>
      <c r="I11" s="4">
        <v>2022</v>
      </c>
      <c r="J11" s="107" t="s">
        <v>70</v>
      </c>
      <c r="K11" s="107" t="s">
        <v>71</v>
      </c>
      <c r="L11" s="107" t="s">
        <v>18</v>
      </c>
    </row>
    <row r="12" spans="1:12" ht="23.25" thickBot="1" x14ac:dyDescent="0.3">
      <c r="A12" s="5">
        <v>8</v>
      </c>
      <c r="B12" s="10" t="s">
        <v>73</v>
      </c>
      <c r="C12" s="69">
        <v>106810</v>
      </c>
      <c r="D12" s="69">
        <v>48666</v>
      </c>
      <c r="E12" s="69"/>
      <c r="F12" s="69">
        <v>58144</v>
      </c>
      <c r="G12" s="69">
        <v>106810</v>
      </c>
      <c r="H12" s="69"/>
      <c r="I12" s="5">
        <v>2021</v>
      </c>
      <c r="J12" s="5" t="s">
        <v>74</v>
      </c>
      <c r="K12" s="5" t="s">
        <v>66</v>
      </c>
      <c r="L12" s="5" t="s">
        <v>18</v>
      </c>
    </row>
    <row r="13" spans="1:12" ht="90.75" thickBot="1" x14ac:dyDescent="0.3">
      <c r="A13" s="145">
        <v>9</v>
      </c>
      <c r="B13" s="172" t="s">
        <v>75</v>
      </c>
      <c r="C13" s="70">
        <v>82000</v>
      </c>
      <c r="D13" s="70">
        <v>82000</v>
      </c>
      <c r="E13" s="107"/>
      <c r="F13" s="107"/>
      <c r="G13" s="107"/>
      <c r="H13" s="70">
        <v>40000</v>
      </c>
      <c r="I13" s="4">
        <v>2023</v>
      </c>
      <c r="J13" s="107" t="s">
        <v>76</v>
      </c>
      <c r="K13" s="107" t="s">
        <v>66</v>
      </c>
      <c r="L13" s="107" t="s">
        <v>18</v>
      </c>
    </row>
    <row r="14" spans="1:12" ht="57" thickBot="1" x14ac:dyDescent="0.3">
      <c r="A14" s="5">
        <v>10</v>
      </c>
      <c r="B14" s="10" t="s">
        <v>78</v>
      </c>
      <c r="C14" s="69">
        <v>21419.74</v>
      </c>
      <c r="D14" s="69"/>
      <c r="E14" s="69">
        <v>21419.74</v>
      </c>
      <c r="F14" s="69"/>
      <c r="G14" s="69"/>
      <c r="H14" s="69">
        <v>21419.74</v>
      </c>
      <c r="I14" s="5">
        <v>2022</v>
      </c>
      <c r="J14" s="5" t="s">
        <v>81</v>
      </c>
      <c r="K14" s="5" t="s">
        <v>723</v>
      </c>
      <c r="L14" s="5" t="s">
        <v>83</v>
      </c>
    </row>
    <row r="15" spans="1:12" ht="78.75" customHeight="1" thickBot="1" x14ac:dyDescent="0.3">
      <c r="A15" s="142">
        <v>11</v>
      </c>
      <c r="B15" s="172" t="s">
        <v>743</v>
      </c>
      <c r="C15" s="70">
        <v>485000</v>
      </c>
      <c r="D15" s="70"/>
      <c r="E15" s="70">
        <v>350000</v>
      </c>
      <c r="F15" s="70">
        <v>135000</v>
      </c>
      <c r="G15" s="107"/>
      <c r="H15" s="70">
        <v>20000</v>
      </c>
      <c r="I15" s="4">
        <v>2023</v>
      </c>
      <c r="J15" s="107" t="s">
        <v>746</v>
      </c>
      <c r="K15" s="107" t="s">
        <v>171</v>
      </c>
      <c r="L15" s="107" t="s">
        <v>18</v>
      </c>
    </row>
    <row r="16" spans="1:12" ht="116.25" customHeight="1" thickBot="1" x14ac:dyDescent="0.3">
      <c r="A16" s="5">
        <v>12</v>
      </c>
      <c r="B16" s="10" t="s">
        <v>744</v>
      </c>
      <c r="C16" s="69">
        <v>500000</v>
      </c>
      <c r="D16" s="69">
        <v>75000</v>
      </c>
      <c r="E16" s="69"/>
      <c r="F16" s="69">
        <f>C16-D16</f>
        <v>425000</v>
      </c>
      <c r="G16" s="69"/>
      <c r="H16" s="69"/>
      <c r="I16" s="5">
        <v>2024</v>
      </c>
      <c r="J16" s="5" t="s">
        <v>745</v>
      </c>
      <c r="K16" s="5" t="s">
        <v>171</v>
      </c>
      <c r="L16" s="5" t="s">
        <v>18</v>
      </c>
    </row>
    <row r="17" spans="1:23" ht="52.5" customHeight="1" thickBot="1" x14ac:dyDescent="0.3">
      <c r="A17" s="145">
        <v>13</v>
      </c>
      <c r="B17" s="172" t="s">
        <v>730</v>
      </c>
      <c r="C17" s="70">
        <v>150000</v>
      </c>
      <c r="D17" s="70">
        <v>22500</v>
      </c>
      <c r="E17" s="70"/>
      <c r="F17" s="70">
        <v>127500</v>
      </c>
      <c r="G17" s="70"/>
      <c r="H17" s="70">
        <v>150000</v>
      </c>
      <c r="I17" s="4">
        <v>2022</v>
      </c>
      <c r="J17" s="107" t="s">
        <v>729</v>
      </c>
      <c r="K17" s="107" t="s">
        <v>17</v>
      </c>
      <c r="L17" s="107" t="s">
        <v>18</v>
      </c>
    </row>
    <row r="18" spans="1:23" ht="52.5" customHeight="1" thickBot="1" x14ac:dyDescent="0.3">
      <c r="A18" s="185" t="s">
        <v>99</v>
      </c>
      <c r="B18" s="186"/>
      <c r="C18" s="79">
        <f>SUM(C19:C30)</f>
        <v>9717630.6699999999</v>
      </c>
      <c r="D18" s="79">
        <f t="shared" ref="D18:H18" si="2">SUM(D19:D30)</f>
        <v>990333.13</v>
      </c>
      <c r="E18" s="79">
        <f t="shared" si="2"/>
        <v>2952205</v>
      </c>
      <c r="F18" s="79">
        <f t="shared" si="2"/>
        <v>5775092.5300000003</v>
      </c>
      <c r="G18" s="79">
        <f t="shared" si="2"/>
        <v>182849.26</v>
      </c>
      <c r="H18" s="79">
        <f t="shared" si="2"/>
        <v>2027663.8699999999</v>
      </c>
      <c r="I18" s="32"/>
      <c r="J18" s="32"/>
      <c r="K18" s="32"/>
      <c r="L18" s="143"/>
    </row>
    <row r="19" spans="1:23" ht="52.5" customHeight="1" thickBot="1" x14ac:dyDescent="0.3">
      <c r="A19" s="5">
        <v>14</v>
      </c>
      <c r="B19" s="8" t="s">
        <v>106</v>
      </c>
      <c r="C19" s="69">
        <v>300445</v>
      </c>
      <c r="D19" s="69">
        <v>30000</v>
      </c>
      <c r="E19" s="69">
        <v>270445</v>
      </c>
      <c r="F19" s="40"/>
      <c r="G19" s="69">
        <v>40000</v>
      </c>
      <c r="H19" s="69">
        <v>73945</v>
      </c>
      <c r="I19" s="6">
        <v>2019</v>
      </c>
      <c r="J19" s="6" t="s">
        <v>111</v>
      </c>
      <c r="K19" s="6" t="s">
        <v>112</v>
      </c>
      <c r="L19" s="6" t="s">
        <v>113</v>
      </c>
    </row>
    <row r="20" spans="1:23" ht="44.25" customHeight="1" thickBot="1" x14ac:dyDescent="0.3">
      <c r="A20" s="3">
        <v>15</v>
      </c>
      <c r="B20" s="140" t="s">
        <v>114</v>
      </c>
      <c r="C20" s="70">
        <v>31760</v>
      </c>
      <c r="D20" s="4"/>
      <c r="E20" s="70">
        <v>31760</v>
      </c>
      <c r="F20" s="36"/>
      <c r="G20" s="70">
        <v>15880</v>
      </c>
      <c r="H20" s="70">
        <v>15880</v>
      </c>
      <c r="I20" s="4">
        <v>2017</v>
      </c>
      <c r="J20" s="3" t="s">
        <v>117</v>
      </c>
      <c r="K20" s="3" t="s">
        <v>86</v>
      </c>
      <c r="L20" s="4" t="s">
        <v>113</v>
      </c>
    </row>
    <row r="21" spans="1:23" ht="125.25" customHeight="1" thickBot="1" x14ac:dyDescent="0.3">
      <c r="A21" s="5">
        <v>16</v>
      </c>
      <c r="B21" s="8" t="s">
        <v>144</v>
      </c>
      <c r="C21" s="69">
        <v>1651544.77</v>
      </c>
      <c r="D21" s="69">
        <v>247731.72</v>
      </c>
      <c r="E21" s="40"/>
      <c r="F21" s="69">
        <v>1403813.05</v>
      </c>
      <c r="G21" s="40"/>
      <c r="H21" s="69">
        <v>990926.86</v>
      </c>
      <c r="I21" s="6">
        <v>2022</v>
      </c>
      <c r="J21" s="6" t="s">
        <v>149</v>
      </c>
      <c r="K21" s="6" t="s">
        <v>17</v>
      </c>
      <c r="L21" s="6" t="s">
        <v>125</v>
      </c>
    </row>
    <row r="22" spans="1:23" ht="48.75" customHeight="1" thickBot="1" x14ac:dyDescent="0.3">
      <c r="A22" s="142">
        <v>17</v>
      </c>
      <c r="B22" s="140" t="s">
        <v>150</v>
      </c>
      <c r="C22" s="70">
        <v>253938.15</v>
      </c>
      <c r="D22" s="70">
        <v>63110</v>
      </c>
      <c r="E22" s="36"/>
      <c r="F22" s="70">
        <v>190828.15</v>
      </c>
      <c r="G22" s="70">
        <v>126969.26</v>
      </c>
      <c r="H22" s="70">
        <v>126969.26</v>
      </c>
      <c r="I22" s="4">
        <v>2021</v>
      </c>
      <c r="J22" s="3" t="s">
        <v>155</v>
      </c>
      <c r="K22" s="4" t="s">
        <v>17</v>
      </c>
      <c r="L22" s="4" t="s">
        <v>125</v>
      </c>
    </row>
    <row r="23" spans="1:23" ht="42.75" customHeight="1" thickBot="1" x14ac:dyDescent="0.3">
      <c r="A23" s="5">
        <v>18</v>
      </c>
      <c r="B23" s="8" t="s">
        <v>156</v>
      </c>
      <c r="C23" s="69">
        <v>87111</v>
      </c>
      <c r="D23" s="69">
        <v>13066.65</v>
      </c>
      <c r="E23" s="40"/>
      <c r="F23" s="69">
        <v>74044.350000000006</v>
      </c>
      <c r="G23" s="40"/>
      <c r="H23" s="69">
        <v>87111</v>
      </c>
      <c r="I23" s="6">
        <v>2022</v>
      </c>
      <c r="J23" s="5" t="s">
        <v>160</v>
      </c>
      <c r="K23" s="6" t="s">
        <v>66</v>
      </c>
      <c r="L23" s="6" t="s">
        <v>125</v>
      </c>
    </row>
    <row r="24" spans="1:23" ht="34.5" thickBot="1" x14ac:dyDescent="0.3">
      <c r="A24" s="142">
        <v>19</v>
      </c>
      <c r="B24" s="157" t="s">
        <v>724</v>
      </c>
      <c r="C24" s="70">
        <v>45000</v>
      </c>
      <c r="D24" s="70">
        <v>6750</v>
      </c>
      <c r="E24" s="36"/>
      <c r="F24" s="70">
        <v>38250</v>
      </c>
      <c r="G24" s="36"/>
      <c r="H24" s="70">
        <v>45000</v>
      </c>
      <c r="I24" s="4">
        <v>2022</v>
      </c>
      <c r="J24" s="3" t="s">
        <v>164</v>
      </c>
      <c r="K24" s="3" t="s">
        <v>66</v>
      </c>
      <c r="L24" s="144" t="s">
        <v>125</v>
      </c>
      <c r="M24" s="147"/>
      <c r="N24" s="147"/>
      <c r="O24" s="147"/>
      <c r="P24" s="147"/>
      <c r="Q24" s="147"/>
      <c r="R24" s="147"/>
      <c r="S24" s="147"/>
      <c r="T24" s="147"/>
      <c r="U24" s="147"/>
      <c r="V24" s="147"/>
      <c r="W24" s="147"/>
    </row>
    <row r="25" spans="1:23" ht="34.5" thickBot="1" x14ac:dyDescent="0.3">
      <c r="A25" s="5">
        <v>20</v>
      </c>
      <c r="B25" s="8" t="s">
        <v>747</v>
      </c>
      <c r="C25" s="69">
        <v>147831.75</v>
      </c>
      <c r="D25" s="69">
        <v>22174.76</v>
      </c>
      <c r="E25" s="69"/>
      <c r="F25" s="69">
        <v>125656.98</v>
      </c>
      <c r="G25" s="69"/>
      <c r="H25" s="69">
        <v>147831.75</v>
      </c>
      <c r="I25" s="6">
        <v>2023</v>
      </c>
      <c r="J25" s="6" t="s">
        <v>164</v>
      </c>
      <c r="K25" s="6" t="s">
        <v>66</v>
      </c>
      <c r="L25" s="6" t="s">
        <v>125</v>
      </c>
      <c r="M25" s="147"/>
      <c r="N25" s="147"/>
      <c r="O25" s="147"/>
      <c r="P25" s="147"/>
      <c r="Q25" s="147"/>
      <c r="R25" s="147"/>
      <c r="S25" s="147"/>
      <c r="T25" s="147"/>
      <c r="U25" s="147"/>
      <c r="V25" s="147"/>
      <c r="W25" s="147"/>
    </row>
    <row r="26" spans="1:23" ht="28.5" customHeight="1" thickBot="1" x14ac:dyDescent="0.3">
      <c r="A26" s="142">
        <v>21</v>
      </c>
      <c r="B26" s="7" t="s">
        <v>170</v>
      </c>
      <c r="C26" s="70">
        <v>50000</v>
      </c>
      <c r="D26" s="70">
        <f>C26*0.15</f>
        <v>7500</v>
      </c>
      <c r="E26" s="4"/>
      <c r="F26" s="70">
        <f>C26-D26</f>
        <v>42500</v>
      </c>
      <c r="G26" s="4"/>
      <c r="H26" s="70">
        <v>50000</v>
      </c>
      <c r="I26" s="4">
        <v>2023</v>
      </c>
      <c r="J26" s="4" t="s">
        <v>689</v>
      </c>
      <c r="K26" s="4" t="s">
        <v>171</v>
      </c>
      <c r="L26" s="144" t="s">
        <v>125</v>
      </c>
      <c r="M26" s="147"/>
      <c r="N26" s="147"/>
      <c r="O26" s="147"/>
      <c r="P26" s="147"/>
      <c r="Q26" s="147"/>
      <c r="R26" s="147"/>
      <c r="S26" s="147"/>
      <c r="T26" s="147"/>
      <c r="U26" s="147"/>
      <c r="V26" s="147"/>
      <c r="W26" s="147"/>
    </row>
    <row r="27" spans="1:23" ht="57" thickBot="1" x14ac:dyDescent="0.3">
      <c r="A27" s="5">
        <v>22</v>
      </c>
      <c r="B27" s="10" t="s">
        <v>179</v>
      </c>
      <c r="C27" s="75">
        <v>30000</v>
      </c>
      <c r="D27" s="75">
        <v>30000</v>
      </c>
      <c r="E27" s="5"/>
      <c r="F27" s="5"/>
      <c r="G27" s="5"/>
      <c r="H27" s="75">
        <v>30000</v>
      </c>
      <c r="I27" s="5">
        <v>2022</v>
      </c>
      <c r="J27" s="5" t="s">
        <v>195</v>
      </c>
      <c r="K27" s="5" t="s">
        <v>86</v>
      </c>
      <c r="L27" s="134" t="s">
        <v>178</v>
      </c>
      <c r="M27" s="147"/>
      <c r="N27" s="147"/>
      <c r="O27" s="147"/>
      <c r="P27" s="147"/>
      <c r="Q27" s="147"/>
      <c r="R27" s="147"/>
      <c r="S27" s="147"/>
      <c r="T27" s="147"/>
      <c r="U27" s="147"/>
      <c r="V27" s="147"/>
      <c r="W27" s="147"/>
    </row>
    <row r="28" spans="1:23" s="20" customFormat="1" ht="142.5" customHeight="1" thickBot="1" x14ac:dyDescent="0.3">
      <c r="A28" s="142">
        <v>23</v>
      </c>
      <c r="B28" s="7" t="s">
        <v>199</v>
      </c>
      <c r="C28" s="70">
        <v>1000000</v>
      </c>
      <c r="D28" s="70">
        <v>150000</v>
      </c>
      <c r="E28" s="70">
        <v>850000</v>
      </c>
      <c r="F28" s="4"/>
      <c r="G28" s="4"/>
      <c r="H28" s="70">
        <v>100000</v>
      </c>
      <c r="I28" s="4">
        <v>2023</v>
      </c>
      <c r="J28" s="4" t="s">
        <v>750</v>
      </c>
      <c r="K28" s="4" t="s">
        <v>17</v>
      </c>
      <c r="L28" s="144" t="s">
        <v>749</v>
      </c>
      <c r="M28" s="147"/>
      <c r="N28" s="147"/>
      <c r="O28" s="147"/>
      <c r="P28" s="147"/>
      <c r="Q28" s="147"/>
      <c r="R28" s="147"/>
      <c r="S28" s="147"/>
      <c r="T28" s="147"/>
      <c r="U28" s="147"/>
      <c r="V28" s="147"/>
      <c r="W28" s="147"/>
    </row>
    <row r="29" spans="1:23" s="21" customFormat="1" ht="45.75" thickBot="1" x14ac:dyDescent="0.3">
      <c r="A29" s="5">
        <v>24</v>
      </c>
      <c r="B29" s="10" t="s">
        <v>203</v>
      </c>
      <c r="C29" s="75">
        <v>6000000</v>
      </c>
      <c r="D29" s="75">
        <v>300000</v>
      </c>
      <c r="E29" s="75">
        <v>1800000</v>
      </c>
      <c r="F29" s="75">
        <v>3900000</v>
      </c>
      <c r="G29" s="5"/>
      <c r="H29" s="75">
        <v>300000</v>
      </c>
      <c r="I29" s="5">
        <v>2022</v>
      </c>
      <c r="J29" s="5" t="s">
        <v>207</v>
      </c>
      <c r="K29" s="5" t="s">
        <v>208</v>
      </c>
      <c r="L29" s="134" t="s">
        <v>202</v>
      </c>
      <c r="M29" s="147"/>
      <c r="N29" s="147"/>
      <c r="O29" s="147"/>
      <c r="P29" s="147"/>
      <c r="Q29" s="147"/>
      <c r="R29" s="147"/>
      <c r="S29" s="147"/>
      <c r="T29" s="147"/>
      <c r="U29" s="147"/>
      <c r="V29" s="147"/>
      <c r="W29" s="147"/>
    </row>
    <row r="30" spans="1:23" s="20" customFormat="1" ht="57" thickBot="1" x14ac:dyDescent="0.3">
      <c r="A30" s="142">
        <v>25</v>
      </c>
      <c r="B30" s="7" t="s">
        <v>731</v>
      </c>
      <c r="C30" s="70">
        <v>120000</v>
      </c>
      <c r="D30" s="70">
        <v>120000</v>
      </c>
      <c r="E30" s="4"/>
      <c r="F30" s="4"/>
      <c r="G30" s="4"/>
      <c r="H30" s="70">
        <v>60000</v>
      </c>
      <c r="I30" s="4">
        <v>2022</v>
      </c>
      <c r="J30" s="4" t="s">
        <v>213</v>
      </c>
      <c r="K30" s="4" t="s">
        <v>212</v>
      </c>
      <c r="L30" s="144" t="s">
        <v>748</v>
      </c>
      <c r="M30" s="147"/>
      <c r="N30" s="147"/>
      <c r="O30" s="147"/>
      <c r="P30" s="147"/>
      <c r="Q30" s="147"/>
      <c r="R30" s="147"/>
      <c r="S30" s="147"/>
      <c r="T30" s="147"/>
      <c r="U30" s="147"/>
      <c r="V30" s="147"/>
      <c r="W30" s="147"/>
    </row>
    <row r="31" spans="1:23" ht="35.25" customHeight="1" thickBot="1" x14ac:dyDescent="0.3">
      <c r="A31" s="191" t="s">
        <v>223</v>
      </c>
      <c r="B31" s="192"/>
      <c r="C31" s="79">
        <f>SUM(C32:C53)</f>
        <v>3639072.69</v>
      </c>
      <c r="D31" s="79">
        <f t="shared" ref="D31:H31" si="3">SUM(D32:D53)</f>
        <v>849328.22</v>
      </c>
      <c r="E31" s="79">
        <f t="shared" si="3"/>
        <v>288650</v>
      </c>
      <c r="F31" s="79">
        <f t="shared" si="3"/>
        <v>2351091.4699999997</v>
      </c>
      <c r="G31" s="79">
        <f t="shared" si="3"/>
        <v>1736665.77</v>
      </c>
      <c r="H31" s="79">
        <f t="shared" si="3"/>
        <v>1341399.96</v>
      </c>
      <c r="I31" s="32"/>
      <c r="J31" s="32"/>
      <c r="K31" s="32"/>
      <c r="L31" s="146"/>
      <c r="M31" s="147"/>
      <c r="N31" s="147"/>
      <c r="O31" s="147"/>
      <c r="P31" s="147"/>
      <c r="Q31" s="147"/>
      <c r="R31" s="147"/>
      <c r="S31" s="147"/>
      <c r="T31" s="147"/>
      <c r="U31" s="147"/>
      <c r="V31" s="147"/>
      <c r="W31" s="147"/>
    </row>
    <row r="32" spans="1:23" ht="79.5" thickBot="1" x14ac:dyDescent="0.3">
      <c r="A32" s="110">
        <v>26</v>
      </c>
      <c r="B32" s="173" t="s">
        <v>236</v>
      </c>
      <c r="C32" s="70">
        <v>267199.40999999997</v>
      </c>
      <c r="D32" s="70"/>
      <c r="E32" s="70"/>
      <c r="F32" s="70">
        <v>267199.40999999997</v>
      </c>
      <c r="G32" s="70">
        <v>267199.40999999997</v>
      </c>
      <c r="H32" s="70"/>
      <c r="I32" s="96">
        <v>2022</v>
      </c>
      <c r="J32" s="96" t="s">
        <v>237</v>
      </c>
      <c r="K32" s="96" t="s">
        <v>17</v>
      </c>
      <c r="L32" s="96" t="s">
        <v>232</v>
      </c>
    </row>
    <row r="33" spans="1:12" ht="40.5" customHeight="1" thickBot="1" x14ac:dyDescent="0.3">
      <c r="A33" s="29">
        <v>27</v>
      </c>
      <c r="B33" s="22" t="s">
        <v>244</v>
      </c>
      <c r="C33" s="113">
        <v>73000</v>
      </c>
      <c r="D33" s="113">
        <v>10000</v>
      </c>
      <c r="E33" s="113">
        <v>43000</v>
      </c>
      <c r="F33" s="113">
        <v>20000</v>
      </c>
      <c r="G33" s="38"/>
      <c r="H33" s="113">
        <v>30000</v>
      </c>
      <c r="I33" s="19">
        <v>2022</v>
      </c>
      <c r="J33" s="29" t="s">
        <v>248</v>
      </c>
      <c r="K33" s="19" t="s">
        <v>66</v>
      </c>
      <c r="L33" s="19" t="s">
        <v>243</v>
      </c>
    </row>
    <row r="34" spans="1:12" ht="44.25" customHeight="1" thickBot="1" x14ac:dyDescent="0.3">
      <c r="A34" s="110">
        <v>28</v>
      </c>
      <c r="B34" s="140" t="s">
        <v>255</v>
      </c>
      <c r="C34" s="70">
        <v>50000</v>
      </c>
      <c r="D34" s="70">
        <v>50000</v>
      </c>
      <c r="E34" s="36"/>
      <c r="F34" s="36"/>
      <c r="G34" s="36"/>
      <c r="H34" s="70">
        <v>25000</v>
      </c>
      <c r="I34" s="4">
        <v>2022</v>
      </c>
      <c r="J34" s="3" t="s">
        <v>256</v>
      </c>
      <c r="K34" s="3" t="s">
        <v>254</v>
      </c>
      <c r="L34" s="4" t="s">
        <v>257</v>
      </c>
    </row>
    <row r="35" spans="1:12" ht="23.25" thickBot="1" x14ac:dyDescent="0.3">
      <c r="A35" s="29">
        <v>29</v>
      </c>
      <c r="B35" s="112" t="s">
        <v>699</v>
      </c>
      <c r="C35" s="69">
        <v>150000</v>
      </c>
      <c r="D35" s="6"/>
      <c r="E35" s="40"/>
      <c r="F35" s="40"/>
      <c r="G35" s="40"/>
      <c r="H35" s="40"/>
      <c r="I35" s="6">
        <v>2023</v>
      </c>
      <c r="J35" s="6" t="s">
        <v>280</v>
      </c>
      <c r="K35" s="5" t="s">
        <v>62</v>
      </c>
      <c r="L35" s="6" t="s">
        <v>242</v>
      </c>
    </row>
    <row r="36" spans="1:12" ht="90.75" thickBot="1" x14ac:dyDescent="0.3">
      <c r="A36" s="110">
        <v>30</v>
      </c>
      <c r="B36" s="7" t="s">
        <v>281</v>
      </c>
      <c r="C36" s="70">
        <v>13410</v>
      </c>
      <c r="D36" s="70">
        <v>13410</v>
      </c>
      <c r="E36" s="36"/>
      <c r="F36" s="36"/>
      <c r="G36" s="36"/>
      <c r="H36" s="70">
        <v>13410</v>
      </c>
      <c r="I36" s="4">
        <v>2022</v>
      </c>
      <c r="J36" s="3" t="s">
        <v>283</v>
      </c>
      <c r="K36" s="3" t="s">
        <v>212</v>
      </c>
      <c r="L36" s="4" t="s">
        <v>242</v>
      </c>
    </row>
    <row r="37" spans="1:12" ht="45.75" thickBot="1" x14ac:dyDescent="0.3">
      <c r="A37" s="29">
        <v>31</v>
      </c>
      <c r="B37" s="10" t="s">
        <v>702</v>
      </c>
      <c r="C37" s="113">
        <v>50000</v>
      </c>
      <c r="D37" s="113">
        <v>50000</v>
      </c>
      <c r="E37" s="40"/>
      <c r="F37" s="40"/>
      <c r="G37" s="40"/>
      <c r="H37" s="6"/>
      <c r="I37" s="6">
        <v>2023</v>
      </c>
      <c r="J37" s="6" t="s">
        <v>285</v>
      </c>
      <c r="K37" s="5" t="s">
        <v>284</v>
      </c>
      <c r="L37" s="6" t="s">
        <v>242</v>
      </c>
    </row>
    <row r="38" spans="1:12" ht="24.75" customHeight="1" thickBot="1" x14ac:dyDescent="0.3">
      <c r="A38" s="110">
        <v>32</v>
      </c>
      <c r="B38" s="140" t="s">
        <v>286</v>
      </c>
      <c r="C38" s="70">
        <v>205064.75</v>
      </c>
      <c r="D38" s="70"/>
      <c r="E38" s="70">
        <v>110000</v>
      </c>
      <c r="F38" s="70">
        <v>95064.75</v>
      </c>
      <c r="G38" s="36"/>
      <c r="H38" s="36"/>
      <c r="I38" s="4">
        <v>2024</v>
      </c>
      <c r="J38" s="3" t="s">
        <v>700</v>
      </c>
      <c r="K38" s="3" t="s">
        <v>284</v>
      </c>
      <c r="L38" s="4" t="s">
        <v>242</v>
      </c>
    </row>
    <row r="39" spans="1:12" ht="45.75" thickBot="1" x14ac:dyDescent="0.3">
      <c r="A39" s="29">
        <v>33</v>
      </c>
      <c r="B39" s="10" t="s">
        <v>289</v>
      </c>
      <c r="C39" s="75">
        <v>300000</v>
      </c>
      <c r="D39" s="75">
        <v>45000</v>
      </c>
      <c r="E39" s="5"/>
      <c r="F39" s="75">
        <v>255000</v>
      </c>
      <c r="G39" s="5"/>
      <c r="H39" s="75">
        <v>300000</v>
      </c>
      <c r="I39" s="5">
        <v>2022</v>
      </c>
      <c r="J39" s="5" t="s">
        <v>290</v>
      </c>
      <c r="K39" s="5" t="s">
        <v>171</v>
      </c>
      <c r="L39" s="5" t="s">
        <v>242</v>
      </c>
    </row>
    <row r="40" spans="1:12" ht="57" thickBot="1" x14ac:dyDescent="0.3">
      <c r="A40" s="110">
        <v>34</v>
      </c>
      <c r="B40" s="140" t="s">
        <v>291</v>
      </c>
      <c r="C40" s="71">
        <v>30000</v>
      </c>
      <c r="D40" s="71">
        <v>30000</v>
      </c>
      <c r="E40" s="96"/>
      <c r="F40" s="96"/>
      <c r="G40" s="96"/>
      <c r="H40" s="71">
        <v>30000</v>
      </c>
      <c r="I40" s="96">
        <v>2022</v>
      </c>
      <c r="J40" s="71" t="s">
        <v>292</v>
      </c>
      <c r="K40" s="71" t="s">
        <v>261</v>
      </c>
      <c r="L40" s="71" t="s">
        <v>242</v>
      </c>
    </row>
    <row r="41" spans="1:12" ht="45.75" thickBot="1" x14ac:dyDescent="0.3">
      <c r="A41" s="29">
        <v>35</v>
      </c>
      <c r="B41" s="10" t="s">
        <v>293</v>
      </c>
      <c r="C41" s="75">
        <v>74000</v>
      </c>
      <c r="D41" s="75">
        <v>11100</v>
      </c>
      <c r="E41" s="5"/>
      <c r="F41" s="75">
        <v>62900</v>
      </c>
      <c r="G41" s="5"/>
      <c r="H41" s="75">
        <v>74000</v>
      </c>
      <c r="I41" s="5">
        <v>2023</v>
      </c>
      <c r="J41" s="5" t="s">
        <v>297</v>
      </c>
      <c r="K41" s="5" t="s">
        <v>261</v>
      </c>
      <c r="L41" s="5" t="s">
        <v>242</v>
      </c>
    </row>
    <row r="42" spans="1:12" ht="45.75" thickBot="1" x14ac:dyDescent="0.3">
      <c r="A42" s="110">
        <v>36</v>
      </c>
      <c r="B42" s="140" t="s">
        <v>298</v>
      </c>
      <c r="C42" s="71">
        <v>50000</v>
      </c>
      <c r="D42" s="71">
        <v>50000</v>
      </c>
      <c r="E42" s="96"/>
      <c r="F42" s="96"/>
      <c r="G42" s="71">
        <v>40000</v>
      </c>
      <c r="H42" s="71">
        <v>10000</v>
      </c>
      <c r="I42" s="96">
        <v>2021</v>
      </c>
      <c r="J42" s="96" t="s">
        <v>299</v>
      </c>
      <c r="K42" s="96" t="s">
        <v>17</v>
      </c>
      <c r="L42" s="96" t="s">
        <v>242</v>
      </c>
    </row>
    <row r="43" spans="1:12" ht="40.5" customHeight="1" thickBot="1" x14ac:dyDescent="0.3">
      <c r="A43" s="29">
        <v>37</v>
      </c>
      <c r="B43" s="10" t="s">
        <v>300</v>
      </c>
      <c r="C43" s="75">
        <v>64674.5</v>
      </c>
      <c r="D43" s="75">
        <v>64674.5</v>
      </c>
      <c r="E43" s="5"/>
      <c r="F43" s="5"/>
      <c r="G43" s="5"/>
      <c r="H43" s="75">
        <v>64674.5</v>
      </c>
      <c r="I43" s="5">
        <v>2022</v>
      </c>
      <c r="J43" s="5" t="s">
        <v>302</v>
      </c>
      <c r="K43" s="5" t="s">
        <v>17</v>
      </c>
      <c r="L43" s="5" t="s">
        <v>741</v>
      </c>
    </row>
    <row r="44" spans="1:12" ht="23.25" thickBot="1" x14ac:dyDescent="0.3">
      <c r="A44" s="110">
        <v>38</v>
      </c>
      <c r="B44" s="7" t="s">
        <v>307</v>
      </c>
      <c r="C44" s="70">
        <v>48303.199999999997</v>
      </c>
      <c r="D44" s="70">
        <v>48303.199999999997</v>
      </c>
      <c r="E44" s="36"/>
      <c r="F44" s="36"/>
      <c r="G44" s="36"/>
      <c r="H44" s="70">
        <v>48303.199999999997</v>
      </c>
      <c r="I44" s="4">
        <v>2022</v>
      </c>
      <c r="J44" s="4" t="s">
        <v>309</v>
      </c>
      <c r="K44" s="4" t="s">
        <v>17</v>
      </c>
      <c r="L44" s="4" t="s">
        <v>303</v>
      </c>
    </row>
    <row r="45" spans="1:12" ht="23.25" thickBot="1" x14ac:dyDescent="0.3">
      <c r="A45" s="29">
        <v>39</v>
      </c>
      <c r="B45" s="8" t="s">
        <v>311</v>
      </c>
      <c r="C45" s="75">
        <v>23000</v>
      </c>
      <c r="D45" s="75">
        <v>23000</v>
      </c>
      <c r="E45" s="40"/>
      <c r="F45" s="40"/>
      <c r="G45" s="40"/>
      <c r="H45" s="6"/>
      <c r="I45" s="6">
        <v>2023</v>
      </c>
      <c r="J45" s="6" t="s">
        <v>703</v>
      </c>
      <c r="K45" s="5" t="s">
        <v>29</v>
      </c>
      <c r="L45" s="6" t="s">
        <v>303</v>
      </c>
    </row>
    <row r="46" spans="1:12" ht="34.5" thickBot="1" x14ac:dyDescent="0.3">
      <c r="A46" s="110">
        <v>40</v>
      </c>
      <c r="B46" s="7" t="s">
        <v>321</v>
      </c>
      <c r="C46" s="70">
        <v>40000</v>
      </c>
      <c r="D46" s="70">
        <v>40000</v>
      </c>
      <c r="E46" s="4"/>
      <c r="F46" s="4"/>
      <c r="G46" s="70">
        <v>15000</v>
      </c>
      <c r="H46" s="70">
        <v>25000</v>
      </c>
      <c r="I46" s="4">
        <v>2021</v>
      </c>
      <c r="J46" s="4" t="s">
        <v>322</v>
      </c>
      <c r="K46" s="4" t="s">
        <v>17</v>
      </c>
      <c r="L46" s="4" t="s">
        <v>303</v>
      </c>
    </row>
    <row r="47" spans="1:12" ht="135.75" thickBot="1" x14ac:dyDescent="0.3">
      <c r="A47" s="29">
        <v>41</v>
      </c>
      <c r="B47" s="8" t="s">
        <v>323</v>
      </c>
      <c r="C47" s="69">
        <v>113000</v>
      </c>
      <c r="D47" s="69">
        <v>16950</v>
      </c>
      <c r="E47" s="69">
        <v>96050</v>
      </c>
      <c r="F47" s="6"/>
      <c r="G47" s="6"/>
      <c r="H47" s="69">
        <v>60000</v>
      </c>
      <c r="I47" s="6">
        <v>2022</v>
      </c>
      <c r="J47" s="6" t="s">
        <v>751</v>
      </c>
      <c r="K47" s="6" t="s">
        <v>17</v>
      </c>
      <c r="L47" s="6" t="s">
        <v>330</v>
      </c>
    </row>
    <row r="48" spans="1:12" ht="45.75" thickBot="1" x14ac:dyDescent="0.3">
      <c r="A48" s="110">
        <v>42</v>
      </c>
      <c r="B48" s="7" t="s">
        <v>332</v>
      </c>
      <c r="C48" s="70">
        <v>60000</v>
      </c>
      <c r="D48" s="70">
        <v>60000</v>
      </c>
      <c r="E48" s="4"/>
      <c r="F48" s="4"/>
      <c r="G48" s="4"/>
      <c r="H48" s="70">
        <v>60000</v>
      </c>
      <c r="I48" s="4">
        <v>2023</v>
      </c>
      <c r="J48" s="4" t="s">
        <v>333</v>
      </c>
      <c r="K48" s="4" t="s">
        <v>334</v>
      </c>
      <c r="L48" s="4" t="s">
        <v>341</v>
      </c>
    </row>
    <row r="49" spans="1:16" ht="55.5" customHeight="1" thickBot="1" x14ac:dyDescent="0.3">
      <c r="A49" s="29">
        <v>43</v>
      </c>
      <c r="B49" s="10" t="s">
        <v>350</v>
      </c>
      <c r="C49" s="69">
        <v>1488606.46</v>
      </c>
      <c r="D49" s="69">
        <v>223290.52</v>
      </c>
      <c r="E49" s="69"/>
      <c r="F49" s="69">
        <v>1265312.94</v>
      </c>
      <c r="G49" s="69">
        <v>965651.99</v>
      </c>
      <c r="H49" s="69">
        <v>521012.26</v>
      </c>
      <c r="I49" s="5">
        <v>2022</v>
      </c>
      <c r="J49" s="5" t="s">
        <v>351</v>
      </c>
      <c r="K49" s="5" t="s">
        <v>17</v>
      </c>
      <c r="L49" s="5" t="s">
        <v>359</v>
      </c>
    </row>
    <row r="50" spans="1:16" ht="40.5" customHeight="1" thickBot="1" x14ac:dyDescent="0.3">
      <c r="A50" s="110">
        <v>44</v>
      </c>
      <c r="B50" s="174" t="s">
        <v>725</v>
      </c>
      <c r="C50" s="70">
        <v>70000</v>
      </c>
      <c r="D50" s="70">
        <v>70000</v>
      </c>
      <c r="E50" s="70"/>
      <c r="F50" s="70"/>
      <c r="G50" s="70"/>
      <c r="H50" s="70">
        <v>70000</v>
      </c>
      <c r="I50" s="4">
        <v>2023</v>
      </c>
      <c r="J50" s="70" t="s">
        <v>726</v>
      </c>
      <c r="K50" s="70" t="s">
        <v>17</v>
      </c>
      <c r="L50" s="70" t="s">
        <v>366</v>
      </c>
    </row>
    <row r="51" spans="1:16" ht="63" customHeight="1" thickBot="1" x14ac:dyDescent="0.3">
      <c r="A51" s="29">
        <v>45</v>
      </c>
      <c r="B51" s="171" t="s">
        <v>758</v>
      </c>
      <c r="C51" s="69">
        <v>53200</v>
      </c>
      <c r="D51" s="69">
        <v>13600</v>
      </c>
      <c r="E51" s="69">
        <v>39600</v>
      </c>
      <c r="F51" s="69"/>
      <c r="G51" s="69">
        <v>53200</v>
      </c>
      <c r="H51" s="69"/>
      <c r="I51" s="6">
        <v>2022</v>
      </c>
      <c r="J51" s="69" t="s">
        <v>761</v>
      </c>
      <c r="K51" s="69" t="s">
        <v>17</v>
      </c>
      <c r="L51" s="69"/>
    </row>
    <row r="52" spans="1:16" ht="122.25" customHeight="1" thickBot="1" x14ac:dyDescent="0.3">
      <c r="A52" s="110">
        <v>46</v>
      </c>
      <c r="B52" s="174" t="s">
        <v>759</v>
      </c>
      <c r="C52" s="70">
        <v>385614.37</v>
      </c>
      <c r="D52" s="70"/>
      <c r="E52" s="70"/>
      <c r="F52" s="70">
        <v>385614.37</v>
      </c>
      <c r="G52" s="70">
        <v>385614.37</v>
      </c>
      <c r="H52" s="70"/>
      <c r="I52" s="4">
        <v>2022</v>
      </c>
      <c r="J52" s="70" t="s">
        <v>760</v>
      </c>
      <c r="K52" s="70" t="s">
        <v>17</v>
      </c>
      <c r="L52" s="70"/>
    </row>
    <row r="53" spans="1:16" ht="79.5" thickBot="1" x14ac:dyDescent="0.3">
      <c r="A53" s="29">
        <v>47</v>
      </c>
      <c r="B53" s="10" t="s">
        <v>388</v>
      </c>
      <c r="C53" s="75">
        <v>30000</v>
      </c>
      <c r="D53" s="75">
        <v>30000</v>
      </c>
      <c r="E53" s="5"/>
      <c r="F53" s="5"/>
      <c r="G53" s="75">
        <v>10000</v>
      </c>
      <c r="H53" s="75">
        <v>10000</v>
      </c>
      <c r="I53" s="5">
        <v>2022</v>
      </c>
      <c r="J53" s="5" t="s">
        <v>389</v>
      </c>
      <c r="K53" s="5" t="s">
        <v>17</v>
      </c>
      <c r="L53" s="5" t="s">
        <v>390</v>
      </c>
    </row>
    <row r="54" spans="1:16" ht="30.75" customHeight="1" thickBot="1" x14ac:dyDescent="0.3">
      <c r="A54" s="187" t="s">
        <v>391</v>
      </c>
      <c r="B54" s="188"/>
      <c r="C54" s="114">
        <f t="shared" ref="C54:H54" si="4">C55+C65</f>
        <v>23410711.41</v>
      </c>
      <c r="D54" s="114">
        <f t="shared" si="4"/>
        <v>3331177.9699999997</v>
      </c>
      <c r="E54" s="114">
        <f t="shared" si="4"/>
        <v>18741600</v>
      </c>
      <c r="F54" s="114">
        <f t="shared" si="4"/>
        <v>1337933.43</v>
      </c>
      <c r="G54" s="114">
        <f t="shared" si="4"/>
        <v>909205.49</v>
      </c>
      <c r="H54" s="114">
        <f t="shared" si="4"/>
        <v>1555505.9200000002</v>
      </c>
      <c r="I54" s="46"/>
      <c r="J54" s="46"/>
      <c r="K54" s="46"/>
      <c r="L54" s="46"/>
    </row>
    <row r="55" spans="1:16" ht="50.45" customHeight="1" thickBot="1" x14ac:dyDescent="0.3">
      <c r="A55" s="189" t="s">
        <v>398</v>
      </c>
      <c r="B55" s="190"/>
      <c r="C55" s="79">
        <f t="shared" ref="C55:H55" si="5">SUM(C56:C63)</f>
        <v>20354711.41</v>
      </c>
      <c r="D55" s="79">
        <f t="shared" si="5"/>
        <v>3188277.9699999997</v>
      </c>
      <c r="E55" s="79">
        <f t="shared" si="5"/>
        <v>16192500</v>
      </c>
      <c r="F55" s="79">
        <f t="shared" si="5"/>
        <v>973933.42999999993</v>
      </c>
      <c r="G55" s="79">
        <f t="shared" si="5"/>
        <v>839205.49</v>
      </c>
      <c r="H55" s="79">
        <f t="shared" si="5"/>
        <v>1515505.9200000002</v>
      </c>
      <c r="I55" s="47"/>
      <c r="J55" s="47"/>
      <c r="K55" s="47"/>
      <c r="L55" s="47"/>
    </row>
    <row r="56" spans="1:16" ht="158.25" customHeight="1" thickBot="1" x14ac:dyDescent="0.3">
      <c r="A56" s="4">
        <v>48</v>
      </c>
      <c r="B56" s="7" t="s">
        <v>736</v>
      </c>
      <c r="C56" s="70">
        <v>17000000</v>
      </c>
      <c r="D56" s="70">
        <v>2550000</v>
      </c>
      <c r="E56" s="70">
        <f>C56-D56</f>
        <v>14450000</v>
      </c>
      <c r="F56" s="4"/>
      <c r="G56" s="4"/>
      <c r="H56" s="70">
        <v>1000000</v>
      </c>
      <c r="I56" s="4">
        <v>2023</v>
      </c>
      <c r="J56" s="4" t="s">
        <v>737</v>
      </c>
      <c r="K56" s="4" t="s">
        <v>17</v>
      </c>
      <c r="L56" s="4" t="s">
        <v>358</v>
      </c>
      <c r="M56" s="148"/>
      <c r="N56" s="149"/>
      <c r="O56" s="149"/>
      <c r="P56" s="149"/>
    </row>
    <row r="57" spans="1:16" ht="45.75" thickBot="1" x14ac:dyDescent="0.3">
      <c r="A57" s="5">
        <v>49</v>
      </c>
      <c r="B57" s="8" t="s">
        <v>426</v>
      </c>
      <c r="C57" s="69">
        <v>50000</v>
      </c>
      <c r="D57" s="69">
        <v>7500</v>
      </c>
      <c r="E57" s="69">
        <f>C57-D57</f>
        <v>42500</v>
      </c>
      <c r="F57" s="6"/>
      <c r="G57" s="6"/>
      <c r="H57" s="69">
        <v>50000</v>
      </c>
      <c r="I57" s="6">
        <v>2023</v>
      </c>
      <c r="J57" s="6" t="s">
        <v>427</v>
      </c>
      <c r="K57" s="6" t="s">
        <v>66</v>
      </c>
      <c r="L57" s="6" t="s">
        <v>428</v>
      </c>
      <c r="M57" s="149"/>
      <c r="N57" s="149"/>
      <c r="O57" s="149"/>
      <c r="P57" s="149"/>
    </row>
    <row r="58" spans="1:16" ht="45.75" thickBot="1" x14ac:dyDescent="0.3">
      <c r="A58" s="4">
        <v>50</v>
      </c>
      <c r="B58" s="7" t="s">
        <v>738</v>
      </c>
      <c r="C58" s="70">
        <v>80000</v>
      </c>
      <c r="D58" s="70">
        <v>80000</v>
      </c>
      <c r="E58" s="4"/>
      <c r="F58" s="4"/>
      <c r="G58" s="70">
        <v>10000</v>
      </c>
      <c r="H58" s="70">
        <v>70000</v>
      </c>
      <c r="I58" s="4">
        <v>2022</v>
      </c>
      <c r="J58" s="4" t="s">
        <v>431</v>
      </c>
      <c r="K58" s="4" t="s">
        <v>17</v>
      </c>
      <c r="L58" s="4" t="s">
        <v>432</v>
      </c>
    </row>
    <row r="59" spans="1:16" ht="106.5" customHeight="1" thickBot="1" x14ac:dyDescent="0.3">
      <c r="A59" s="5">
        <v>51</v>
      </c>
      <c r="B59" s="8" t="s">
        <v>436</v>
      </c>
      <c r="C59" s="69">
        <v>2000000</v>
      </c>
      <c r="D59" s="69">
        <v>300000</v>
      </c>
      <c r="E59" s="69">
        <f>C59-D59</f>
        <v>1700000</v>
      </c>
      <c r="F59" s="40"/>
      <c r="G59" s="40"/>
      <c r="H59" s="40"/>
      <c r="I59" s="6">
        <v>2023</v>
      </c>
      <c r="J59" s="5" t="s">
        <v>739</v>
      </c>
      <c r="K59" s="6" t="s">
        <v>17</v>
      </c>
      <c r="L59" s="6" t="s">
        <v>358</v>
      </c>
    </row>
    <row r="60" spans="1:16" ht="106.5" customHeight="1" thickBot="1" x14ac:dyDescent="0.3">
      <c r="A60" s="4">
        <v>52</v>
      </c>
      <c r="B60" s="7" t="s">
        <v>740</v>
      </c>
      <c r="C60" s="70">
        <v>100000</v>
      </c>
      <c r="D60" s="70">
        <v>20000</v>
      </c>
      <c r="E60" s="70"/>
      <c r="F60" s="70">
        <v>80000</v>
      </c>
      <c r="G60" s="70">
        <v>20000</v>
      </c>
      <c r="H60" s="70">
        <v>80000</v>
      </c>
      <c r="I60" s="4">
        <v>2022</v>
      </c>
      <c r="J60" s="142" t="s">
        <v>762</v>
      </c>
      <c r="K60" s="4" t="s">
        <v>17</v>
      </c>
      <c r="L60" s="4" t="s">
        <v>358</v>
      </c>
    </row>
    <row r="61" spans="1:16" ht="68.25" thickBot="1" x14ac:dyDescent="0.3">
      <c r="A61" s="5">
        <v>53</v>
      </c>
      <c r="B61" s="10" t="s">
        <v>441</v>
      </c>
      <c r="C61" s="69">
        <v>865620.41</v>
      </c>
      <c r="D61" s="69">
        <v>129843.07</v>
      </c>
      <c r="E61" s="40"/>
      <c r="F61" s="69">
        <v>735777.34</v>
      </c>
      <c r="G61" s="40">
        <v>605934.29</v>
      </c>
      <c r="H61" s="69">
        <v>259686.12</v>
      </c>
      <c r="I61" s="6">
        <v>2022</v>
      </c>
      <c r="J61" s="5" t="s">
        <v>442</v>
      </c>
      <c r="K61" s="6" t="s">
        <v>17</v>
      </c>
      <c r="L61" s="6" t="s">
        <v>358</v>
      </c>
    </row>
    <row r="62" spans="1:16" ht="43.5" customHeight="1" thickBot="1" x14ac:dyDescent="0.3">
      <c r="A62" s="4">
        <v>54</v>
      </c>
      <c r="B62" s="7" t="s">
        <v>443</v>
      </c>
      <c r="C62" s="70">
        <v>199091</v>
      </c>
      <c r="D62" s="70">
        <v>40934.9</v>
      </c>
      <c r="E62" s="70"/>
      <c r="F62" s="70">
        <v>158156.09</v>
      </c>
      <c r="G62" s="70">
        <v>143271.20000000001</v>
      </c>
      <c r="H62" s="70">
        <v>55819.8</v>
      </c>
      <c r="I62" s="4">
        <v>2022</v>
      </c>
      <c r="J62" s="183" t="s">
        <v>447</v>
      </c>
      <c r="K62" s="4" t="s">
        <v>17</v>
      </c>
      <c r="L62" s="4" t="s">
        <v>358</v>
      </c>
    </row>
    <row r="63" spans="1:16" ht="67.5" customHeight="1" thickBot="1" x14ac:dyDescent="0.3">
      <c r="A63" s="5">
        <v>55</v>
      </c>
      <c r="B63" s="10" t="s">
        <v>448</v>
      </c>
      <c r="C63" s="76">
        <v>60000</v>
      </c>
      <c r="D63" s="76">
        <v>60000</v>
      </c>
      <c r="E63" s="13"/>
      <c r="F63" s="13"/>
      <c r="G63" s="76">
        <v>60000</v>
      </c>
      <c r="H63" s="13"/>
      <c r="I63" s="5">
        <v>2022</v>
      </c>
      <c r="J63" s="5" t="s">
        <v>449</v>
      </c>
      <c r="K63" s="5" t="s">
        <v>17</v>
      </c>
      <c r="L63" s="5" t="s">
        <v>358</v>
      </c>
    </row>
    <row r="64" spans="1:16" ht="52.5" customHeight="1" thickBot="1" x14ac:dyDescent="0.3">
      <c r="A64" s="4">
        <v>56</v>
      </c>
      <c r="B64" s="7" t="s">
        <v>767</v>
      </c>
      <c r="C64" s="70">
        <v>25000</v>
      </c>
      <c r="D64" s="70">
        <v>25000</v>
      </c>
      <c r="E64" s="70"/>
      <c r="F64" s="70"/>
      <c r="G64" s="70">
        <v>25000</v>
      </c>
      <c r="H64" s="70"/>
      <c r="I64" s="70">
        <v>2022</v>
      </c>
      <c r="J64" s="70" t="s">
        <v>767</v>
      </c>
      <c r="K64" s="70" t="s">
        <v>17</v>
      </c>
      <c r="L64" s="4" t="s">
        <v>358</v>
      </c>
    </row>
    <row r="65" spans="1:15" ht="30" customHeight="1" thickBot="1" x14ac:dyDescent="0.3">
      <c r="A65" s="199" t="s">
        <v>461</v>
      </c>
      <c r="B65" s="200"/>
      <c r="C65" s="79">
        <f t="shared" ref="C65:H65" si="6">SUM(C66:C71)</f>
        <v>3056000</v>
      </c>
      <c r="D65" s="79">
        <f t="shared" si="6"/>
        <v>142900</v>
      </c>
      <c r="E65" s="79">
        <f t="shared" si="6"/>
        <v>2549100</v>
      </c>
      <c r="F65" s="79">
        <f t="shared" si="6"/>
        <v>364000</v>
      </c>
      <c r="G65" s="79">
        <f t="shared" si="6"/>
        <v>70000</v>
      </c>
      <c r="H65" s="79">
        <f t="shared" si="6"/>
        <v>40000</v>
      </c>
      <c r="I65" s="49"/>
      <c r="J65" s="49"/>
      <c r="K65" s="49"/>
      <c r="L65" s="118" t="s">
        <v>357</v>
      </c>
    </row>
    <row r="66" spans="1:15" ht="23.25" thickBot="1" x14ac:dyDescent="0.3">
      <c r="A66" s="5">
        <v>57</v>
      </c>
      <c r="B66" s="8" t="s">
        <v>472</v>
      </c>
      <c r="C66" s="69">
        <v>20000</v>
      </c>
      <c r="D66" s="69">
        <v>20000</v>
      </c>
      <c r="E66" s="42"/>
      <c r="F66" s="42"/>
      <c r="G66" s="69">
        <v>20000</v>
      </c>
      <c r="H66" s="6"/>
      <c r="I66" s="6">
        <v>2022</v>
      </c>
      <c r="J66" s="6" t="s">
        <v>473</v>
      </c>
      <c r="K66" s="5" t="s">
        <v>284</v>
      </c>
      <c r="L66" s="4" t="s">
        <v>475</v>
      </c>
    </row>
    <row r="67" spans="1:15" ht="56.25" customHeight="1" thickBot="1" x14ac:dyDescent="0.3">
      <c r="A67" s="3">
        <v>58</v>
      </c>
      <c r="B67" s="16" t="s">
        <v>474</v>
      </c>
      <c r="C67" s="70">
        <v>50000</v>
      </c>
      <c r="D67" s="70">
        <v>5000</v>
      </c>
      <c r="E67" s="70">
        <v>45000</v>
      </c>
      <c r="F67" s="43"/>
      <c r="G67" s="70">
        <v>50000</v>
      </c>
      <c r="H67" s="70"/>
      <c r="I67" s="4">
        <v>2022</v>
      </c>
      <c r="J67" s="3" t="s">
        <v>476</v>
      </c>
      <c r="K67" s="119" t="s">
        <v>66</v>
      </c>
      <c r="L67" s="6" t="s">
        <v>479</v>
      </c>
    </row>
    <row r="68" spans="1:15" ht="57" thickBot="1" x14ac:dyDescent="0.3">
      <c r="A68" s="5">
        <v>59</v>
      </c>
      <c r="B68" s="17" t="s">
        <v>753</v>
      </c>
      <c r="C68" s="69">
        <v>10000</v>
      </c>
      <c r="D68" s="69">
        <v>10000</v>
      </c>
      <c r="E68" s="40"/>
      <c r="F68" s="40"/>
      <c r="G68" s="40"/>
      <c r="H68" s="69">
        <v>10000</v>
      </c>
      <c r="I68" s="6">
        <v>2023</v>
      </c>
      <c r="J68" s="118" t="s">
        <v>754</v>
      </c>
      <c r="K68" s="132" t="s">
        <v>478</v>
      </c>
      <c r="L68" s="4" t="s">
        <v>357</v>
      </c>
    </row>
    <row r="69" spans="1:15" ht="57" thickBot="1" x14ac:dyDescent="0.3">
      <c r="A69" s="183">
        <v>60</v>
      </c>
      <c r="B69" s="7" t="s">
        <v>480</v>
      </c>
      <c r="C69" s="70">
        <v>30000</v>
      </c>
      <c r="D69" s="70">
        <v>30000</v>
      </c>
      <c r="E69" s="36"/>
      <c r="F69" s="36"/>
      <c r="G69" s="36"/>
      <c r="H69" s="70">
        <v>30000</v>
      </c>
      <c r="I69" s="4">
        <v>2023</v>
      </c>
      <c r="J69" s="158" t="s">
        <v>763</v>
      </c>
      <c r="K69" s="4" t="s">
        <v>86</v>
      </c>
      <c r="L69" s="6" t="s">
        <v>357</v>
      </c>
    </row>
    <row r="70" spans="1:15" ht="50.25" customHeight="1" thickBot="1" x14ac:dyDescent="0.3">
      <c r="A70" s="5">
        <v>61</v>
      </c>
      <c r="B70" s="27" t="s">
        <v>489</v>
      </c>
      <c r="C70" s="69">
        <v>346000</v>
      </c>
      <c r="D70" s="69">
        <v>51900</v>
      </c>
      <c r="E70" s="69">
        <v>294100</v>
      </c>
      <c r="F70" s="40"/>
      <c r="G70" s="40"/>
      <c r="H70" s="40"/>
      <c r="I70" s="6">
        <v>2023</v>
      </c>
      <c r="J70" s="117" t="s">
        <v>493</v>
      </c>
      <c r="K70" s="6" t="s">
        <v>17</v>
      </c>
      <c r="L70" s="4" t="s">
        <v>357</v>
      </c>
    </row>
    <row r="71" spans="1:15" ht="43.15" customHeight="1" thickBot="1" x14ac:dyDescent="0.3">
      <c r="A71" s="183">
        <v>62</v>
      </c>
      <c r="B71" s="139" t="s">
        <v>494</v>
      </c>
      <c r="C71" s="70">
        <v>2600000</v>
      </c>
      <c r="D71" s="70">
        <v>26000</v>
      </c>
      <c r="E71" s="70">
        <v>2210000</v>
      </c>
      <c r="F71" s="70">
        <v>364000</v>
      </c>
      <c r="G71" s="36"/>
      <c r="H71" s="36"/>
      <c r="I71" s="4">
        <v>2022</v>
      </c>
      <c r="J71" s="115" t="s">
        <v>499</v>
      </c>
      <c r="K71" s="116" t="s">
        <v>500</v>
      </c>
      <c r="L71" s="15"/>
    </row>
    <row r="72" spans="1:15" ht="15.75" thickBot="1" x14ac:dyDescent="0.3">
      <c r="A72" s="201" t="s">
        <v>501</v>
      </c>
      <c r="B72" s="202"/>
      <c r="C72" s="78">
        <f>C73+C89+C100</f>
        <v>8688996.4399999995</v>
      </c>
      <c r="D72" s="78">
        <f t="shared" ref="D72:H72" si="7">D73+D89+D100</f>
        <v>1212976.0759999999</v>
      </c>
      <c r="E72" s="78">
        <f t="shared" si="7"/>
        <v>4115696.6999999997</v>
      </c>
      <c r="F72" s="78">
        <f t="shared" si="7"/>
        <v>3360323.6639999999</v>
      </c>
      <c r="G72" s="78">
        <f t="shared" si="7"/>
        <v>1111148.44</v>
      </c>
      <c r="H72" s="78">
        <f t="shared" si="7"/>
        <v>544000</v>
      </c>
      <c r="I72" s="15"/>
      <c r="J72" s="15"/>
      <c r="K72" s="15"/>
      <c r="L72" s="32"/>
    </row>
    <row r="73" spans="1:15" ht="291.75" customHeight="1" thickBot="1" x14ac:dyDescent="0.3">
      <c r="A73" s="197" t="s">
        <v>508</v>
      </c>
      <c r="B73" s="198"/>
      <c r="C73" s="79">
        <f>SUM(C75:C88)</f>
        <v>3969148.44</v>
      </c>
      <c r="D73" s="79">
        <f t="shared" ref="D73:H73" si="8">SUM(D75:D88)</f>
        <v>641968.87599999993</v>
      </c>
      <c r="E73" s="79">
        <f t="shared" si="8"/>
        <v>1388355.9</v>
      </c>
      <c r="F73" s="79">
        <f t="shared" si="8"/>
        <v>1938823.6639999999</v>
      </c>
      <c r="G73" s="79">
        <f t="shared" si="8"/>
        <v>1101148.44</v>
      </c>
      <c r="H73" s="79">
        <f t="shared" si="8"/>
        <v>389000</v>
      </c>
      <c r="I73" s="32"/>
      <c r="J73" s="32"/>
      <c r="K73" s="32"/>
      <c r="L73" s="111" t="s">
        <v>732</v>
      </c>
    </row>
    <row r="74" spans="1:15" ht="42.75" customHeight="1" thickBot="1" x14ac:dyDescent="0.3">
      <c r="A74" s="125">
        <v>63</v>
      </c>
      <c r="B74" s="175" t="s">
        <v>765</v>
      </c>
      <c r="C74" s="127">
        <v>156390.53</v>
      </c>
      <c r="D74" s="127">
        <v>23458.58</v>
      </c>
      <c r="E74" s="127"/>
      <c r="F74" s="127">
        <v>132931.95000000001</v>
      </c>
      <c r="G74" s="127">
        <v>156390.53</v>
      </c>
      <c r="H74" s="127"/>
      <c r="I74" s="127">
        <v>2022</v>
      </c>
      <c r="J74" s="175" t="s">
        <v>766</v>
      </c>
      <c r="K74" s="129" t="s">
        <v>261</v>
      </c>
      <c r="L74" s="53" t="s">
        <v>521</v>
      </c>
    </row>
    <row r="75" spans="1:15" ht="46.5" customHeight="1" thickBot="1" x14ac:dyDescent="0.3">
      <c r="A75" s="5">
        <v>64</v>
      </c>
      <c r="B75" s="8" t="s">
        <v>515</v>
      </c>
      <c r="C75" s="113">
        <v>200000</v>
      </c>
      <c r="D75" s="113">
        <v>36800</v>
      </c>
      <c r="E75" s="38"/>
      <c r="F75" s="113">
        <v>163200</v>
      </c>
      <c r="G75" s="113"/>
      <c r="H75" s="113"/>
      <c r="I75" s="19">
        <v>2022</v>
      </c>
      <c r="J75" s="53" t="s">
        <v>519</v>
      </c>
      <c r="K75" s="53" t="s">
        <v>520</v>
      </c>
      <c r="L75" s="111" t="s">
        <v>732</v>
      </c>
    </row>
    <row r="76" spans="1:15" ht="34.5" thickBot="1" x14ac:dyDescent="0.3">
      <c r="A76" s="125">
        <v>65</v>
      </c>
      <c r="B76" s="175" t="s">
        <v>526</v>
      </c>
      <c r="C76" s="127">
        <v>15000</v>
      </c>
      <c r="D76" s="128">
        <v>15000</v>
      </c>
      <c r="E76" s="129"/>
      <c r="F76" s="129"/>
      <c r="G76" s="129"/>
      <c r="H76" s="128">
        <v>15000</v>
      </c>
      <c r="I76" s="129">
        <v>2023</v>
      </c>
      <c r="J76" s="129" t="s">
        <v>527</v>
      </c>
      <c r="K76" s="129" t="s">
        <v>71</v>
      </c>
      <c r="L76" s="6" t="s">
        <v>525</v>
      </c>
    </row>
    <row r="77" spans="1:15" ht="42.75" customHeight="1" thickBot="1" x14ac:dyDescent="0.3">
      <c r="A77" s="5">
        <v>66</v>
      </c>
      <c r="B77" s="27" t="s">
        <v>532</v>
      </c>
      <c r="C77" s="113">
        <v>540507</v>
      </c>
      <c r="D77" s="113">
        <v>24322.66</v>
      </c>
      <c r="E77" s="113">
        <v>378355.9</v>
      </c>
      <c r="F77" s="113">
        <v>137828.44</v>
      </c>
      <c r="G77" s="113">
        <v>540507</v>
      </c>
      <c r="H77" s="113"/>
      <c r="I77" s="19">
        <v>2022</v>
      </c>
      <c r="J77" s="19" t="s">
        <v>536</v>
      </c>
      <c r="K77" s="6" t="s">
        <v>17</v>
      </c>
      <c r="L77" s="95" t="s">
        <v>525</v>
      </c>
    </row>
    <row r="78" spans="1:15" ht="34.5" thickBot="1" x14ac:dyDescent="0.3">
      <c r="A78" s="125">
        <v>67</v>
      </c>
      <c r="B78" s="139" t="s">
        <v>733</v>
      </c>
      <c r="C78" s="127">
        <v>30000</v>
      </c>
      <c r="D78" s="127">
        <v>30000</v>
      </c>
      <c r="E78" s="95"/>
      <c r="F78" s="95"/>
      <c r="G78" s="127">
        <v>15000</v>
      </c>
      <c r="H78" s="127">
        <v>15000</v>
      </c>
      <c r="I78" s="95">
        <v>2022</v>
      </c>
      <c r="J78" s="95" t="s">
        <v>710</v>
      </c>
      <c r="K78" s="95" t="s">
        <v>17</v>
      </c>
      <c r="L78" s="53" t="s">
        <v>521</v>
      </c>
    </row>
    <row r="79" spans="1:15" ht="34.5" thickBot="1" x14ac:dyDescent="0.3">
      <c r="A79" s="5">
        <v>68</v>
      </c>
      <c r="B79" s="27" t="s">
        <v>711</v>
      </c>
      <c r="C79" s="130">
        <v>25000</v>
      </c>
      <c r="D79" s="130">
        <v>25000</v>
      </c>
      <c r="E79" s="53"/>
      <c r="F79" s="53"/>
      <c r="G79" s="53"/>
      <c r="H79" s="130">
        <v>25000</v>
      </c>
      <c r="I79" s="53">
        <v>2023</v>
      </c>
      <c r="J79" s="53" t="s">
        <v>537</v>
      </c>
      <c r="K79" s="53" t="s">
        <v>17</v>
      </c>
      <c r="L79" s="53" t="s">
        <v>525</v>
      </c>
      <c r="M79" s="150"/>
      <c r="N79" s="150"/>
      <c r="O79" s="150"/>
    </row>
    <row r="80" spans="1:15" ht="78" customHeight="1" thickBot="1" x14ac:dyDescent="0.3">
      <c r="A80" s="125">
        <v>69</v>
      </c>
      <c r="B80" s="176" t="s">
        <v>546</v>
      </c>
      <c r="C80" s="126">
        <v>54000</v>
      </c>
      <c r="D80" s="126">
        <v>54000</v>
      </c>
      <c r="E80" s="123"/>
      <c r="F80" s="123"/>
      <c r="G80" s="123"/>
      <c r="H80" s="126">
        <v>54000</v>
      </c>
      <c r="I80" s="122">
        <v>2023</v>
      </c>
      <c r="J80" s="122" t="s">
        <v>548</v>
      </c>
      <c r="K80" s="122" t="s">
        <v>261</v>
      </c>
      <c r="L80" s="124" t="s">
        <v>525</v>
      </c>
      <c r="M80" s="150"/>
      <c r="N80" s="150"/>
      <c r="O80" s="150"/>
    </row>
    <row r="81" spans="1:15" ht="113.25" customHeight="1" thickBot="1" x14ac:dyDescent="0.3">
      <c r="A81" s="5">
        <v>70</v>
      </c>
      <c r="B81" s="130" t="s">
        <v>768</v>
      </c>
      <c r="C81" s="130">
        <v>455641.44</v>
      </c>
      <c r="D81" s="130">
        <f>C81*0.15</f>
        <v>68346.216</v>
      </c>
      <c r="E81" s="130"/>
      <c r="F81" s="130">
        <f>C81-D81</f>
        <v>387295.22399999999</v>
      </c>
      <c r="G81" s="130">
        <v>455641.44</v>
      </c>
      <c r="H81" s="130">
        <f>C81-G81</f>
        <v>0</v>
      </c>
      <c r="I81" s="130">
        <v>2022</v>
      </c>
      <c r="J81" s="130" t="s">
        <v>769</v>
      </c>
      <c r="K81" s="130" t="s">
        <v>770</v>
      </c>
      <c r="L81" s="130" t="s">
        <v>525</v>
      </c>
      <c r="M81" s="150"/>
      <c r="N81" s="150"/>
      <c r="O81" s="150"/>
    </row>
    <row r="82" spans="1:15" ht="127.5" customHeight="1" thickBot="1" x14ac:dyDescent="0.3">
      <c r="A82" s="125">
        <v>71</v>
      </c>
      <c r="B82" s="176" t="s">
        <v>571</v>
      </c>
      <c r="C82" s="126">
        <v>60000</v>
      </c>
      <c r="D82" s="126">
        <v>9000</v>
      </c>
      <c r="E82" s="126"/>
      <c r="F82" s="126">
        <v>51000</v>
      </c>
      <c r="G82" s="110"/>
      <c r="H82" s="110"/>
      <c r="I82" s="110">
        <v>2023</v>
      </c>
      <c r="J82" s="110" t="s">
        <v>752</v>
      </c>
      <c r="K82" s="110" t="s">
        <v>66</v>
      </c>
      <c r="L82" s="124" t="s">
        <v>525</v>
      </c>
      <c r="M82" s="150"/>
      <c r="N82" s="150"/>
      <c r="O82" s="150"/>
    </row>
    <row r="83" spans="1:15" ht="90.75" customHeight="1" thickBot="1" x14ac:dyDescent="0.3">
      <c r="A83" s="5">
        <v>72</v>
      </c>
      <c r="B83" s="27" t="s">
        <v>676</v>
      </c>
      <c r="C83" s="163">
        <v>859000</v>
      </c>
      <c r="D83" s="163">
        <v>59000</v>
      </c>
      <c r="E83" s="163"/>
      <c r="F83" s="163">
        <v>800000</v>
      </c>
      <c r="G83" s="132"/>
      <c r="H83" s="132"/>
      <c r="I83" s="132">
        <v>2022</v>
      </c>
      <c r="J83" s="132" t="s">
        <v>675</v>
      </c>
      <c r="K83" s="53" t="s">
        <v>171</v>
      </c>
      <c r="L83" s="53" t="s">
        <v>588</v>
      </c>
      <c r="M83" s="150"/>
      <c r="N83" s="150"/>
      <c r="O83" s="150"/>
    </row>
    <row r="84" spans="1:15" ht="78.75" customHeight="1" thickBot="1" x14ac:dyDescent="0.3">
      <c r="A84" s="125">
        <v>73</v>
      </c>
      <c r="B84" s="139" t="s">
        <v>584</v>
      </c>
      <c r="C84" s="131">
        <v>1000000</v>
      </c>
      <c r="D84" s="131">
        <v>100500</v>
      </c>
      <c r="E84" s="131">
        <v>500000</v>
      </c>
      <c r="F84" s="131">
        <v>399500</v>
      </c>
      <c r="G84" s="37"/>
      <c r="H84" s="131">
        <v>30000</v>
      </c>
      <c r="I84" s="18">
        <v>2022</v>
      </c>
      <c r="J84" s="18" t="s">
        <v>587</v>
      </c>
      <c r="K84" s="55" t="s">
        <v>86</v>
      </c>
      <c r="L84" s="124" t="s">
        <v>591</v>
      </c>
      <c r="M84" s="150"/>
      <c r="N84" s="150"/>
      <c r="O84" s="150"/>
    </row>
    <row r="85" spans="1:15" ht="64.5" customHeight="1" thickBot="1" x14ac:dyDescent="0.3">
      <c r="A85" s="5">
        <v>74</v>
      </c>
      <c r="B85" s="177" t="s">
        <v>592</v>
      </c>
      <c r="C85" s="162">
        <v>20000</v>
      </c>
      <c r="D85" s="162">
        <v>20000</v>
      </c>
      <c r="E85" s="130"/>
      <c r="F85" s="130"/>
      <c r="G85" s="130">
        <v>20000</v>
      </c>
      <c r="H85" s="130"/>
      <c r="I85" s="53">
        <v>2021</v>
      </c>
      <c r="J85" s="130" t="s">
        <v>718</v>
      </c>
      <c r="K85" s="130" t="s">
        <v>17</v>
      </c>
      <c r="L85" s="53" t="s">
        <v>591</v>
      </c>
      <c r="M85" s="150"/>
      <c r="N85" s="150"/>
      <c r="O85" s="150"/>
    </row>
    <row r="86" spans="1:15" ht="57" thickBot="1" x14ac:dyDescent="0.3">
      <c r="A86" s="125">
        <v>75</v>
      </c>
      <c r="B86" s="139" t="s">
        <v>755</v>
      </c>
      <c r="C86" s="131">
        <v>110000</v>
      </c>
      <c r="D86" s="131">
        <v>110000</v>
      </c>
      <c r="E86" s="95"/>
      <c r="F86" s="95"/>
      <c r="G86" s="131">
        <v>70000</v>
      </c>
      <c r="H86" s="95"/>
      <c r="I86" s="95">
        <v>2022</v>
      </c>
      <c r="J86" s="95" t="s">
        <v>764</v>
      </c>
      <c r="K86" s="95" t="s">
        <v>177</v>
      </c>
      <c r="L86" s="124" t="s">
        <v>604</v>
      </c>
      <c r="M86" s="149"/>
      <c r="N86" s="149"/>
      <c r="O86" s="149"/>
    </row>
    <row r="87" spans="1:15" ht="123" customHeight="1" thickBot="1" x14ac:dyDescent="0.3">
      <c r="A87" s="5">
        <v>76</v>
      </c>
      <c r="B87" s="177" t="s">
        <v>601</v>
      </c>
      <c r="C87" s="130">
        <v>100000</v>
      </c>
      <c r="D87" s="130">
        <v>15000</v>
      </c>
      <c r="E87" s="130">
        <v>85000</v>
      </c>
      <c r="F87" s="130"/>
      <c r="G87" s="130"/>
      <c r="H87" s="130">
        <v>50000</v>
      </c>
      <c r="I87" s="53">
        <v>2023</v>
      </c>
      <c r="J87" s="130" t="s">
        <v>603</v>
      </c>
      <c r="K87" s="130" t="s">
        <v>17</v>
      </c>
      <c r="L87" s="53" t="s">
        <v>551</v>
      </c>
      <c r="M87" s="149"/>
      <c r="N87" s="149"/>
      <c r="O87" s="149"/>
    </row>
    <row r="88" spans="1:15" ht="30.75" customHeight="1" thickBot="1" x14ac:dyDescent="0.3">
      <c r="A88" s="125">
        <v>77</v>
      </c>
      <c r="B88" s="139" t="s">
        <v>605</v>
      </c>
      <c r="C88" s="138">
        <v>500000</v>
      </c>
      <c r="D88" s="138">
        <v>75000</v>
      </c>
      <c r="E88" s="138">
        <v>425000</v>
      </c>
      <c r="F88" s="119"/>
      <c r="G88" s="119"/>
      <c r="H88" s="138">
        <v>200000</v>
      </c>
      <c r="I88" s="119">
        <v>2022</v>
      </c>
      <c r="J88" s="119" t="s">
        <v>606</v>
      </c>
      <c r="K88" s="119" t="s">
        <v>17</v>
      </c>
      <c r="L88" s="32"/>
    </row>
    <row r="89" spans="1:15" ht="39" customHeight="1" thickBot="1" x14ac:dyDescent="0.3">
      <c r="A89" s="199" t="s">
        <v>607</v>
      </c>
      <c r="B89" s="200"/>
      <c r="C89" s="79">
        <f>SUM(C91:C99)</f>
        <v>4594848</v>
      </c>
      <c r="D89" s="79">
        <f t="shared" ref="D89:H89" si="9">SUM(D91:D99)</f>
        <v>506007.2</v>
      </c>
      <c r="E89" s="79">
        <f t="shared" si="9"/>
        <v>2667340.7999999998</v>
      </c>
      <c r="F89" s="79">
        <f t="shared" si="9"/>
        <v>1421500</v>
      </c>
      <c r="G89" s="79">
        <f t="shared" si="9"/>
        <v>10000</v>
      </c>
      <c r="H89" s="79">
        <f t="shared" si="9"/>
        <v>100000</v>
      </c>
      <c r="I89" s="32"/>
      <c r="J89" s="32"/>
      <c r="K89" s="32"/>
      <c r="L89" s="184"/>
    </row>
    <row r="90" spans="1:15" ht="67.5" customHeight="1" thickBot="1" x14ac:dyDescent="0.3">
      <c r="A90" s="141">
        <v>78</v>
      </c>
      <c r="B90" s="139" t="s">
        <v>756</v>
      </c>
      <c r="C90" s="70">
        <v>57115</v>
      </c>
      <c r="D90" s="70">
        <v>57115</v>
      </c>
      <c r="E90" s="164"/>
      <c r="F90" s="164"/>
      <c r="G90" s="70">
        <v>57115</v>
      </c>
      <c r="H90" s="164"/>
      <c r="I90" s="164">
        <v>2022</v>
      </c>
      <c r="J90" s="4" t="s">
        <v>757</v>
      </c>
      <c r="K90" s="4" t="s">
        <v>616</v>
      </c>
      <c r="L90" s="4" t="s">
        <v>617</v>
      </c>
    </row>
    <row r="91" spans="1:15" ht="51" customHeight="1" thickBot="1" x14ac:dyDescent="0.3">
      <c r="A91" s="152">
        <v>79</v>
      </c>
      <c r="B91" s="153" t="s">
        <v>614</v>
      </c>
      <c r="C91" s="154">
        <v>600000</v>
      </c>
      <c r="D91" s="154">
        <v>90000</v>
      </c>
      <c r="E91" s="165"/>
      <c r="F91" s="166">
        <v>510000</v>
      </c>
      <c r="G91" s="167"/>
      <c r="H91" s="168"/>
      <c r="I91" s="169">
        <v>2023</v>
      </c>
      <c r="J91" s="156" t="s">
        <v>615</v>
      </c>
      <c r="K91" s="155" t="s">
        <v>616</v>
      </c>
      <c r="L91" s="155" t="s">
        <v>617</v>
      </c>
    </row>
    <row r="92" spans="1:15" ht="32.25" customHeight="1" thickBot="1" x14ac:dyDescent="0.3">
      <c r="A92" s="182">
        <v>80</v>
      </c>
      <c r="B92" s="23" t="s">
        <v>618</v>
      </c>
      <c r="C92" s="70">
        <v>300000</v>
      </c>
      <c r="D92" s="70">
        <v>45000</v>
      </c>
      <c r="E92" s="43"/>
      <c r="F92" s="70">
        <v>255000</v>
      </c>
      <c r="G92" s="43"/>
      <c r="H92" s="43"/>
      <c r="I92" s="4">
        <v>2023</v>
      </c>
      <c r="J92" s="4" t="s">
        <v>619</v>
      </c>
      <c r="K92" s="4" t="s">
        <v>616</v>
      </c>
      <c r="L92" s="4" t="s">
        <v>617</v>
      </c>
    </row>
    <row r="93" spans="1:15" ht="56.25" customHeight="1" thickBot="1" x14ac:dyDescent="0.3">
      <c r="A93" s="152">
        <v>81</v>
      </c>
      <c r="B93" s="136" t="s">
        <v>620</v>
      </c>
      <c r="C93" s="69">
        <v>60000</v>
      </c>
      <c r="D93" s="69">
        <v>9000</v>
      </c>
      <c r="E93" s="42"/>
      <c r="F93" s="69">
        <v>51000</v>
      </c>
      <c r="G93" s="42"/>
      <c r="H93" s="42"/>
      <c r="I93" s="6">
        <v>2023</v>
      </c>
      <c r="J93" s="6" t="s">
        <v>621</v>
      </c>
      <c r="K93" s="6" t="s">
        <v>616</v>
      </c>
      <c r="L93" s="155" t="s">
        <v>617</v>
      </c>
    </row>
    <row r="94" spans="1:15" ht="33.75" customHeight="1" thickBot="1" x14ac:dyDescent="0.3">
      <c r="A94" s="182">
        <v>82</v>
      </c>
      <c r="B94" s="16" t="s">
        <v>622</v>
      </c>
      <c r="C94" s="70">
        <v>30000</v>
      </c>
      <c r="D94" s="70">
        <v>4500</v>
      </c>
      <c r="E94" s="43"/>
      <c r="F94" s="70">
        <v>25500</v>
      </c>
      <c r="G94" s="43"/>
      <c r="H94" s="43"/>
      <c r="I94" s="4">
        <v>2023</v>
      </c>
      <c r="J94" s="119" t="s">
        <v>624</v>
      </c>
      <c r="K94" s="116" t="s">
        <v>66</v>
      </c>
      <c r="L94" s="4" t="s">
        <v>617</v>
      </c>
    </row>
    <row r="95" spans="1:15" ht="23.25" thickBot="1" x14ac:dyDescent="0.3">
      <c r="A95" s="152">
        <v>83</v>
      </c>
      <c r="B95" s="136" t="s">
        <v>625</v>
      </c>
      <c r="C95" s="69">
        <v>400000</v>
      </c>
      <c r="D95" s="69">
        <v>60000</v>
      </c>
      <c r="E95" s="42"/>
      <c r="F95" s="69">
        <v>340000</v>
      </c>
      <c r="G95" s="42"/>
      <c r="H95" s="42"/>
      <c r="I95" s="6">
        <v>2023</v>
      </c>
      <c r="J95" s="19" t="s">
        <v>627</v>
      </c>
      <c r="K95" s="117" t="s">
        <v>478</v>
      </c>
      <c r="L95" s="155" t="s">
        <v>385</v>
      </c>
    </row>
    <row r="96" spans="1:15" ht="25.5" customHeight="1" thickBot="1" x14ac:dyDescent="0.3">
      <c r="A96" s="182">
        <v>84</v>
      </c>
      <c r="B96" s="16" t="s">
        <v>632</v>
      </c>
      <c r="C96" s="70">
        <v>50000</v>
      </c>
      <c r="D96" s="70">
        <v>50000</v>
      </c>
      <c r="E96" s="36"/>
      <c r="F96" s="36"/>
      <c r="G96" s="70">
        <v>10000</v>
      </c>
      <c r="H96" s="70">
        <v>40000</v>
      </c>
      <c r="I96" s="4">
        <v>2021</v>
      </c>
      <c r="J96" s="55" t="s">
        <v>633</v>
      </c>
      <c r="K96" s="115" t="s">
        <v>17</v>
      </c>
      <c r="L96" s="4" t="s">
        <v>617</v>
      </c>
    </row>
    <row r="97" spans="1:16" ht="23.25" thickBot="1" x14ac:dyDescent="0.3">
      <c r="A97" s="152">
        <v>85</v>
      </c>
      <c r="B97" s="135" t="s">
        <v>634</v>
      </c>
      <c r="C97" s="76">
        <v>1138048</v>
      </c>
      <c r="D97" s="76">
        <v>170707.20000000001</v>
      </c>
      <c r="E97" s="76">
        <v>967340.8</v>
      </c>
      <c r="F97" s="40"/>
      <c r="G97" s="40"/>
      <c r="H97" s="40"/>
      <c r="I97" s="159">
        <v>2023</v>
      </c>
      <c r="J97" s="121" t="s">
        <v>638</v>
      </c>
      <c r="K97" s="120" t="s">
        <v>616</v>
      </c>
      <c r="L97" s="155" t="s">
        <v>525</v>
      </c>
    </row>
    <row r="98" spans="1:16" ht="34.5" thickBot="1" x14ac:dyDescent="0.3">
      <c r="A98" s="182">
        <v>86</v>
      </c>
      <c r="B98" s="137" t="s">
        <v>652</v>
      </c>
      <c r="C98" s="160">
        <f>SUM(D98:F98)</f>
        <v>16800</v>
      </c>
      <c r="D98" s="160">
        <v>16800</v>
      </c>
      <c r="E98" s="36"/>
      <c r="F98" s="36"/>
      <c r="G98" s="36"/>
      <c r="H98" s="161" t="s">
        <v>653</v>
      </c>
      <c r="I98" s="161">
        <v>2022</v>
      </c>
      <c r="J98" s="115" t="s">
        <v>688</v>
      </c>
      <c r="K98" s="18" t="s">
        <v>66</v>
      </c>
      <c r="L98" s="4" t="s">
        <v>525</v>
      </c>
    </row>
    <row r="99" spans="1:16" ht="68.25" thickBot="1" x14ac:dyDescent="0.3">
      <c r="A99" s="152">
        <v>87</v>
      </c>
      <c r="B99" s="133" t="s">
        <v>654</v>
      </c>
      <c r="C99" s="76">
        <f>SUM(D99:F99)</f>
        <v>2000000</v>
      </c>
      <c r="D99" s="76">
        <v>60000</v>
      </c>
      <c r="E99" s="76">
        <v>1700000</v>
      </c>
      <c r="F99" s="76">
        <v>240000</v>
      </c>
      <c r="G99" s="40"/>
      <c r="H99" s="76">
        <v>60000</v>
      </c>
      <c r="I99" s="14">
        <v>2023</v>
      </c>
      <c r="J99" s="117" t="s">
        <v>655</v>
      </c>
      <c r="K99" s="118" t="s">
        <v>677</v>
      </c>
      <c r="L99" s="155"/>
    </row>
    <row r="100" spans="1:16" ht="15.75" thickBot="1" x14ac:dyDescent="0.3">
      <c r="A100" s="197" t="s">
        <v>656</v>
      </c>
      <c r="B100" s="198"/>
      <c r="C100" s="79">
        <f>SUM(C101:C103)</f>
        <v>125000</v>
      </c>
      <c r="D100" s="79">
        <f t="shared" ref="D100:H100" si="10">SUM(D101:D103)</f>
        <v>65000</v>
      </c>
      <c r="E100" s="79">
        <f t="shared" si="10"/>
        <v>60000</v>
      </c>
      <c r="F100" s="79">
        <f t="shared" si="10"/>
        <v>0</v>
      </c>
      <c r="G100" s="79">
        <f t="shared" si="10"/>
        <v>0</v>
      </c>
      <c r="H100" s="79">
        <f t="shared" si="10"/>
        <v>55000</v>
      </c>
      <c r="I100" s="91"/>
      <c r="J100" s="91"/>
      <c r="K100" s="91"/>
      <c r="L100" s="184"/>
      <c r="P100" s="151"/>
    </row>
    <row r="101" spans="1:16" ht="45.75" customHeight="1" thickBot="1" x14ac:dyDescent="0.3">
      <c r="A101" s="3">
        <v>88</v>
      </c>
      <c r="B101" s="23" t="s">
        <v>665</v>
      </c>
      <c r="C101" s="70">
        <v>45000</v>
      </c>
      <c r="D101" s="70">
        <v>45000</v>
      </c>
      <c r="E101" s="36"/>
      <c r="F101" s="36"/>
      <c r="G101" s="36"/>
      <c r="H101" s="70">
        <v>25000</v>
      </c>
      <c r="I101" s="4">
        <v>2022</v>
      </c>
      <c r="J101" s="4" t="s">
        <v>666</v>
      </c>
      <c r="K101" s="4" t="s">
        <v>17</v>
      </c>
      <c r="L101" s="18" t="s">
        <v>660</v>
      </c>
    </row>
    <row r="102" spans="1:16" ht="39" customHeight="1" thickBot="1" x14ac:dyDescent="0.3">
      <c r="A102" s="5">
        <v>89</v>
      </c>
      <c r="B102" s="136" t="s">
        <v>734</v>
      </c>
      <c r="C102" s="69">
        <v>50000</v>
      </c>
      <c r="D102" s="69">
        <v>20000</v>
      </c>
      <c r="E102" s="69">
        <v>30000</v>
      </c>
      <c r="F102" s="40"/>
      <c r="G102" s="40"/>
      <c r="H102" s="40"/>
      <c r="I102" s="6">
        <v>2023</v>
      </c>
      <c r="J102" s="118" t="s">
        <v>735</v>
      </c>
      <c r="K102" s="6" t="s">
        <v>17</v>
      </c>
      <c r="L102" s="6" t="s">
        <v>771</v>
      </c>
    </row>
    <row r="103" spans="1:16" ht="34.5" thickBot="1" x14ac:dyDescent="0.3">
      <c r="A103" s="183">
        <v>90</v>
      </c>
      <c r="B103" s="16" t="s">
        <v>691</v>
      </c>
      <c r="C103" s="131">
        <v>30000</v>
      </c>
      <c r="D103" s="18"/>
      <c r="E103" s="131">
        <v>30000</v>
      </c>
      <c r="F103" s="37"/>
      <c r="G103" s="37"/>
      <c r="H103" s="131">
        <v>30000</v>
      </c>
      <c r="I103" s="18">
        <v>2022</v>
      </c>
      <c r="J103" s="18" t="s">
        <v>669</v>
      </c>
      <c r="K103" s="18" t="s">
        <v>17</v>
      </c>
      <c r="L103" s="18" t="s">
        <v>771</v>
      </c>
    </row>
  </sheetData>
  <autoFilter ref="A1:L102" xr:uid="{00000000-0009-0000-0000-000000000000}"/>
  <mergeCells count="11">
    <mergeCell ref="A100:B100"/>
    <mergeCell ref="A89:B89"/>
    <mergeCell ref="A72:B72"/>
    <mergeCell ref="A73:B73"/>
    <mergeCell ref="A65:B65"/>
    <mergeCell ref="A18:B18"/>
    <mergeCell ref="A54:B54"/>
    <mergeCell ref="A55:B55"/>
    <mergeCell ref="A31:B31"/>
    <mergeCell ref="A3:B3"/>
    <mergeCell ref="A4:B4"/>
  </mergeCells>
  <pageMargins left="1.15625"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AAED78-D7CE-42FD-BAF0-8007853975E7}">
  <dimension ref="A1:N193"/>
  <sheetViews>
    <sheetView topLeftCell="E1" workbookViewId="0">
      <selection activeCell="M1" sqref="M1"/>
    </sheetView>
  </sheetViews>
  <sheetFormatPr defaultRowHeight="15" x14ac:dyDescent="0.25"/>
  <cols>
    <col min="1" max="1" width="5.85546875" bestFit="1" customWidth="1"/>
    <col min="2" max="2" width="62.42578125" bestFit="1" customWidth="1"/>
    <col min="3" max="3" width="15" bestFit="1" customWidth="1"/>
    <col min="4" max="4" width="11.7109375" bestFit="1" customWidth="1"/>
    <col min="5" max="6" width="12.7109375" bestFit="1" customWidth="1"/>
    <col min="7" max="8" width="11.7109375" bestFit="1" customWidth="1"/>
    <col min="9" max="9" width="6.140625" bestFit="1" customWidth="1"/>
    <col min="10" max="10" width="74" bestFit="1" customWidth="1"/>
    <col min="11" max="11" width="21" bestFit="1" customWidth="1"/>
    <col min="12" max="12" width="9.5703125" bestFit="1" customWidth="1"/>
    <col min="13" max="13" width="12.85546875" bestFit="1" customWidth="1"/>
    <col min="14" max="14" width="9" bestFit="1" customWidth="1"/>
  </cols>
  <sheetData>
    <row r="1" spans="1:13" ht="45" x14ac:dyDescent="0.25">
      <c r="A1" s="1" t="s">
        <v>35</v>
      </c>
      <c r="B1" s="1" t="s">
        <v>0</v>
      </c>
      <c r="C1" s="1" t="s">
        <v>1</v>
      </c>
      <c r="D1" s="1"/>
      <c r="E1" s="1"/>
      <c r="F1" s="1"/>
      <c r="G1" s="1" t="s">
        <v>2</v>
      </c>
      <c r="H1" s="1" t="s">
        <v>672</v>
      </c>
      <c r="I1" s="1" t="s">
        <v>3</v>
      </c>
      <c r="J1" s="1" t="s">
        <v>4</v>
      </c>
      <c r="K1" s="1" t="s">
        <v>5</v>
      </c>
      <c r="L1" s="1" t="s">
        <v>6</v>
      </c>
      <c r="M1" s="1" t="s">
        <v>413</v>
      </c>
    </row>
    <row r="2" spans="1:13" ht="45" x14ac:dyDescent="0.25">
      <c r="A2" s="1"/>
      <c r="B2" s="1"/>
      <c r="C2" s="1"/>
      <c r="D2" s="1" t="s">
        <v>7</v>
      </c>
      <c r="E2" s="1" t="s">
        <v>8</v>
      </c>
      <c r="F2" s="1" t="s">
        <v>9</v>
      </c>
      <c r="G2" s="1"/>
      <c r="H2" s="1"/>
      <c r="I2" s="1"/>
      <c r="J2" s="1"/>
      <c r="K2" s="1"/>
      <c r="L2" s="1"/>
    </row>
    <row r="3" spans="1:13" ht="15.75" thickBot="1" x14ac:dyDescent="0.3">
      <c r="A3" s="203" t="s">
        <v>10</v>
      </c>
      <c r="B3" s="204"/>
      <c r="C3" s="78">
        <v>35209672.18</v>
      </c>
      <c r="D3" s="78">
        <v>7668629.8200000003</v>
      </c>
      <c r="E3" s="78">
        <v>12626903.52</v>
      </c>
      <c r="F3" s="78">
        <v>14914138.84</v>
      </c>
      <c r="G3" s="78">
        <v>8968854.9800000004</v>
      </c>
      <c r="H3" s="78">
        <v>7323184.1500000004</v>
      </c>
      <c r="I3" s="15"/>
      <c r="J3" s="15"/>
      <c r="K3" s="15"/>
      <c r="L3" s="15"/>
      <c r="M3" s="60"/>
    </row>
    <row r="4" spans="1:13" ht="15.75" thickBot="1" x14ac:dyDescent="0.3">
      <c r="A4" s="205" t="s">
        <v>11</v>
      </c>
      <c r="B4" s="190"/>
      <c r="C4" s="79">
        <v>12446905.220000001</v>
      </c>
      <c r="D4" s="79">
        <v>2184552.7400000002</v>
      </c>
      <c r="E4" s="79">
        <v>4340584</v>
      </c>
      <c r="F4" s="79">
        <v>5921768.4800000004</v>
      </c>
      <c r="G4" s="79">
        <v>7952369.5199999996</v>
      </c>
      <c r="H4" s="79">
        <v>1589176.19</v>
      </c>
      <c r="I4" s="66"/>
      <c r="J4" s="66"/>
      <c r="K4" s="66"/>
      <c r="L4" s="66"/>
      <c r="M4" s="60"/>
    </row>
    <row r="5" spans="1:13" ht="15.75" thickBot="1" x14ac:dyDescent="0.3">
      <c r="A5" s="4">
        <v>1</v>
      </c>
      <c r="B5" s="4" t="s">
        <v>12</v>
      </c>
      <c r="C5" s="4" t="s">
        <v>13</v>
      </c>
      <c r="D5" s="4"/>
      <c r="E5" s="4" t="s">
        <v>14</v>
      </c>
      <c r="F5" s="4" t="s">
        <v>15</v>
      </c>
      <c r="G5" s="4" t="s">
        <v>13</v>
      </c>
      <c r="H5" s="4"/>
      <c r="I5" s="4">
        <v>2021</v>
      </c>
      <c r="J5" s="4" t="s">
        <v>16</v>
      </c>
      <c r="K5" s="4" t="s">
        <v>17</v>
      </c>
      <c r="L5" s="4" t="s">
        <v>18</v>
      </c>
      <c r="M5" s="61" t="s">
        <v>414</v>
      </c>
    </row>
    <row r="6" spans="1:13" ht="22.5" x14ac:dyDescent="0.25">
      <c r="A6" s="11">
        <v>2</v>
      </c>
      <c r="B6" s="11" t="s">
        <v>19</v>
      </c>
      <c r="C6" s="11" t="s">
        <v>20</v>
      </c>
      <c r="D6" s="11"/>
      <c r="E6" s="11" t="s">
        <v>21</v>
      </c>
      <c r="F6" s="11" t="s">
        <v>22</v>
      </c>
      <c r="G6" s="11" t="s">
        <v>20</v>
      </c>
      <c r="H6" s="11"/>
      <c r="I6" s="11">
        <v>2021</v>
      </c>
      <c r="J6" s="11" t="s">
        <v>23</v>
      </c>
      <c r="K6" s="11" t="s">
        <v>17</v>
      </c>
      <c r="L6" s="11" t="s">
        <v>18</v>
      </c>
      <c r="M6" s="62" t="s">
        <v>414</v>
      </c>
    </row>
    <row r="7" spans="1:13" ht="15.75" thickBot="1" x14ac:dyDescent="0.3">
      <c r="A7" s="96">
        <v>3</v>
      </c>
      <c r="B7" s="98" t="s">
        <v>24</v>
      </c>
      <c r="C7" s="71">
        <f>SUM(D7:F7)</f>
        <v>1176522.44</v>
      </c>
      <c r="D7" s="71">
        <v>654463.62</v>
      </c>
      <c r="E7" s="71">
        <v>522058.82</v>
      </c>
      <c r="F7" s="96"/>
      <c r="G7" s="71">
        <v>541422.93000000005</v>
      </c>
      <c r="H7" s="71">
        <v>581740</v>
      </c>
      <c r="I7" s="96">
        <v>2022</v>
      </c>
      <c r="J7" s="96" t="s">
        <v>25</v>
      </c>
      <c r="K7" s="96" t="s">
        <v>17</v>
      </c>
      <c r="L7" s="96" t="s">
        <v>18</v>
      </c>
      <c r="M7" s="60" t="s">
        <v>678</v>
      </c>
    </row>
    <row r="8" spans="1:13" ht="22.5" x14ac:dyDescent="0.25">
      <c r="A8" s="11">
        <v>4</v>
      </c>
      <c r="B8" s="11" t="s">
        <v>26</v>
      </c>
      <c r="C8" s="72">
        <v>15000</v>
      </c>
      <c r="D8" s="72">
        <v>15000</v>
      </c>
      <c r="E8" s="11"/>
      <c r="F8" s="11"/>
      <c r="G8" s="11"/>
      <c r="H8" s="72">
        <v>15000</v>
      </c>
      <c r="I8" s="11">
        <v>2022</v>
      </c>
      <c r="J8" s="11" t="s">
        <v>28</v>
      </c>
      <c r="K8" s="11" t="s">
        <v>29</v>
      </c>
      <c r="L8" s="11" t="s">
        <v>18</v>
      </c>
      <c r="M8" s="60" t="s">
        <v>678</v>
      </c>
    </row>
    <row r="9" spans="1:13" ht="15.75" thickBot="1" x14ac:dyDescent="0.3">
      <c r="A9" s="96">
        <v>5</v>
      </c>
      <c r="B9" s="98" t="s">
        <v>30</v>
      </c>
      <c r="C9" s="70">
        <v>20000</v>
      </c>
      <c r="D9" s="70">
        <v>20000</v>
      </c>
      <c r="E9" s="39"/>
      <c r="F9" s="39"/>
      <c r="G9" s="39"/>
      <c r="H9" s="39"/>
      <c r="I9" s="4">
        <v>2023</v>
      </c>
      <c r="J9" s="96" t="s">
        <v>32</v>
      </c>
      <c r="K9" s="96" t="s">
        <v>17</v>
      </c>
      <c r="L9" s="4" t="s">
        <v>18</v>
      </c>
      <c r="M9" s="60" t="s">
        <v>679</v>
      </c>
    </row>
    <row r="10" spans="1:13" ht="23.25" thickBot="1" x14ac:dyDescent="0.3">
      <c r="A10" s="5">
        <v>6</v>
      </c>
      <c r="B10" s="12" t="s">
        <v>692</v>
      </c>
      <c r="C10" s="88">
        <v>140000</v>
      </c>
      <c r="D10" s="69">
        <v>100000</v>
      </c>
      <c r="E10" s="13"/>
      <c r="F10" s="69">
        <v>140266.45000000001</v>
      </c>
      <c r="G10" s="13"/>
      <c r="H10" s="69">
        <v>240266.45</v>
      </c>
      <c r="I10" s="6">
        <v>2022</v>
      </c>
      <c r="J10" s="5" t="s">
        <v>34</v>
      </c>
      <c r="K10" s="6" t="s">
        <v>17</v>
      </c>
      <c r="L10" s="6" t="s">
        <v>18</v>
      </c>
      <c r="M10" s="60" t="s">
        <v>678</v>
      </c>
    </row>
    <row r="11" spans="1:13" ht="23.25" thickBot="1" x14ac:dyDescent="0.3">
      <c r="A11" s="96">
        <v>7</v>
      </c>
      <c r="B11" s="7" t="s">
        <v>36</v>
      </c>
      <c r="C11" s="70">
        <v>59500</v>
      </c>
      <c r="D11" s="70">
        <v>59500</v>
      </c>
      <c r="E11" s="36"/>
      <c r="F11" s="36"/>
      <c r="G11" s="70">
        <v>29750</v>
      </c>
      <c r="H11" s="70">
        <v>29750</v>
      </c>
      <c r="I11" s="4">
        <v>2021</v>
      </c>
      <c r="J11" s="96" t="s">
        <v>37</v>
      </c>
      <c r="K11" s="4" t="s">
        <v>38</v>
      </c>
      <c r="L11" s="4" t="s">
        <v>18</v>
      </c>
      <c r="M11" s="60" t="s">
        <v>414</v>
      </c>
    </row>
    <row r="12" spans="1:13" ht="15.75" thickBot="1" x14ac:dyDescent="0.3">
      <c r="A12" s="5">
        <v>8</v>
      </c>
      <c r="B12" s="10" t="s">
        <v>39</v>
      </c>
      <c r="C12" s="69">
        <v>150000</v>
      </c>
      <c r="D12" s="69">
        <v>30000</v>
      </c>
      <c r="E12" s="73"/>
      <c r="F12" s="69">
        <v>120000</v>
      </c>
      <c r="G12" s="40"/>
      <c r="H12" s="40"/>
      <c r="I12" s="6">
        <v>2023</v>
      </c>
      <c r="J12" s="5" t="s">
        <v>43</v>
      </c>
      <c r="K12" s="6" t="s">
        <v>17</v>
      </c>
      <c r="L12" s="6" t="s">
        <v>18</v>
      </c>
      <c r="M12" s="60" t="s">
        <v>679</v>
      </c>
    </row>
    <row r="13" spans="1:13" ht="23.25" thickBot="1" x14ac:dyDescent="0.3">
      <c r="A13" s="96">
        <v>9</v>
      </c>
      <c r="B13" s="98" t="s">
        <v>693</v>
      </c>
      <c r="C13" s="70">
        <v>18000</v>
      </c>
      <c r="D13" s="70">
        <v>18000</v>
      </c>
      <c r="E13" s="74"/>
      <c r="F13" s="74"/>
      <c r="G13" s="74"/>
      <c r="H13" s="70">
        <v>18000</v>
      </c>
      <c r="I13" s="4">
        <v>2022</v>
      </c>
      <c r="J13" s="96" t="s">
        <v>45</v>
      </c>
      <c r="K13" s="4" t="s">
        <v>17</v>
      </c>
      <c r="L13" s="4" t="s">
        <v>18</v>
      </c>
      <c r="M13" s="60" t="s">
        <v>679</v>
      </c>
    </row>
    <row r="14" spans="1:13" ht="34.5" thickBot="1" x14ac:dyDescent="0.3">
      <c r="A14" s="5">
        <v>10</v>
      </c>
      <c r="B14" s="5" t="s">
        <v>46</v>
      </c>
      <c r="C14" s="75">
        <v>15682</v>
      </c>
      <c r="D14" s="75">
        <v>15682</v>
      </c>
      <c r="E14" s="75"/>
      <c r="F14" s="75"/>
      <c r="G14" s="75">
        <v>15682</v>
      </c>
      <c r="H14" s="75"/>
      <c r="I14" s="5">
        <v>2021</v>
      </c>
      <c r="J14" s="5" t="s">
        <v>47</v>
      </c>
      <c r="K14" s="5" t="s">
        <v>17</v>
      </c>
      <c r="L14" s="5" t="s">
        <v>18</v>
      </c>
      <c r="M14" s="62" t="s">
        <v>414</v>
      </c>
    </row>
    <row r="15" spans="1:13" ht="34.5" thickBot="1" x14ac:dyDescent="0.3">
      <c r="A15" s="96">
        <v>11</v>
      </c>
      <c r="B15" s="98" t="s">
        <v>52</v>
      </c>
      <c r="C15" s="96" t="s">
        <v>48</v>
      </c>
      <c r="D15" s="96" t="s">
        <v>49</v>
      </c>
      <c r="E15" s="96"/>
      <c r="F15" s="96" t="s">
        <v>50</v>
      </c>
      <c r="G15" s="96" t="s">
        <v>48</v>
      </c>
      <c r="H15" s="96"/>
      <c r="I15" s="96">
        <v>2021</v>
      </c>
      <c r="J15" s="96" t="s">
        <v>51</v>
      </c>
      <c r="K15" s="96" t="s">
        <v>17</v>
      </c>
      <c r="L15" s="96" t="s">
        <v>18</v>
      </c>
      <c r="M15" s="63" t="s">
        <v>414</v>
      </c>
    </row>
    <row r="16" spans="1:13" ht="15.75" thickBot="1" x14ac:dyDescent="0.3">
      <c r="A16" s="5">
        <v>12</v>
      </c>
      <c r="B16" s="10" t="s">
        <v>53</v>
      </c>
      <c r="C16" s="69">
        <v>100000</v>
      </c>
      <c r="D16" s="69">
        <v>100000</v>
      </c>
      <c r="E16" s="73"/>
      <c r="F16" s="73"/>
      <c r="G16" s="73"/>
      <c r="H16" s="69">
        <v>100000</v>
      </c>
      <c r="I16" s="6">
        <v>2022</v>
      </c>
      <c r="J16" s="5" t="s">
        <v>54</v>
      </c>
      <c r="K16" s="6" t="s">
        <v>17</v>
      </c>
      <c r="L16" s="6" t="s">
        <v>18</v>
      </c>
      <c r="M16" s="60" t="s">
        <v>678</v>
      </c>
    </row>
    <row r="17" spans="1:13" ht="15.75" thickBot="1" x14ac:dyDescent="0.3">
      <c r="A17" s="96">
        <v>13</v>
      </c>
      <c r="B17" s="98" t="s">
        <v>55</v>
      </c>
      <c r="C17" s="71">
        <v>68000</v>
      </c>
      <c r="D17" s="71">
        <v>68000</v>
      </c>
      <c r="E17" s="71"/>
      <c r="F17" s="71"/>
      <c r="G17" s="71">
        <v>30000</v>
      </c>
      <c r="H17" s="71">
        <v>38000</v>
      </c>
      <c r="I17" s="96">
        <v>2021</v>
      </c>
      <c r="J17" s="96" t="s">
        <v>56</v>
      </c>
      <c r="K17" s="96" t="s">
        <v>17</v>
      </c>
      <c r="L17" s="96" t="s">
        <v>18</v>
      </c>
      <c r="M17" s="60" t="s">
        <v>678</v>
      </c>
    </row>
    <row r="18" spans="1:13" ht="15.75" thickBot="1" x14ac:dyDescent="0.3">
      <c r="A18" s="5">
        <v>14</v>
      </c>
      <c r="B18" s="10" t="s">
        <v>57</v>
      </c>
      <c r="C18" s="69">
        <v>300000</v>
      </c>
      <c r="D18" s="69">
        <v>300000</v>
      </c>
      <c r="E18" s="40"/>
      <c r="F18" s="40"/>
      <c r="G18" s="40"/>
      <c r="H18" s="40"/>
      <c r="I18" s="6">
        <v>2023</v>
      </c>
      <c r="J18" s="5" t="s">
        <v>59</v>
      </c>
      <c r="K18" s="5" t="s">
        <v>17</v>
      </c>
      <c r="L18" s="6" t="s">
        <v>18</v>
      </c>
      <c r="M18" s="60" t="s">
        <v>679</v>
      </c>
    </row>
    <row r="19" spans="1:13" ht="15.75" thickBot="1" x14ac:dyDescent="0.3">
      <c r="A19" s="96">
        <v>15</v>
      </c>
      <c r="B19" s="98" t="s">
        <v>694</v>
      </c>
      <c r="C19" s="70">
        <v>100000</v>
      </c>
      <c r="D19" s="70">
        <v>100000</v>
      </c>
      <c r="E19" s="74"/>
      <c r="F19" s="74"/>
      <c r="G19" s="74"/>
      <c r="H19" s="70">
        <v>50000</v>
      </c>
      <c r="I19" s="4">
        <v>2022</v>
      </c>
      <c r="J19" s="80" t="s">
        <v>695</v>
      </c>
      <c r="K19" s="4" t="s">
        <v>17</v>
      </c>
      <c r="L19" s="4" t="s">
        <v>18</v>
      </c>
      <c r="M19" s="60" t="s">
        <v>678</v>
      </c>
    </row>
    <row r="20" spans="1:13" ht="23.25" thickBot="1" x14ac:dyDescent="0.3">
      <c r="A20" s="5">
        <v>16</v>
      </c>
      <c r="B20" s="5" t="s">
        <v>61</v>
      </c>
      <c r="C20" s="75">
        <v>50000</v>
      </c>
      <c r="D20" s="75">
        <v>50000</v>
      </c>
      <c r="E20" s="75"/>
      <c r="F20" s="75"/>
      <c r="G20" s="75"/>
      <c r="H20" s="75"/>
      <c r="I20" s="5">
        <v>2023</v>
      </c>
      <c r="J20" s="5" t="s">
        <v>72</v>
      </c>
      <c r="K20" s="5"/>
      <c r="L20" s="5" t="s">
        <v>18</v>
      </c>
      <c r="M20" s="60" t="s">
        <v>679</v>
      </c>
    </row>
    <row r="21" spans="1:13" ht="45.75" thickBot="1" x14ac:dyDescent="0.3">
      <c r="A21" s="4">
        <v>17</v>
      </c>
      <c r="B21" s="4" t="s">
        <v>63</v>
      </c>
      <c r="C21" s="70">
        <v>25000</v>
      </c>
      <c r="D21" s="70">
        <v>25000</v>
      </c>
      <c r="E21" s="70"/>
      <c r="F21" s="70"/>
      <c r="G21" s="70"/>
      <c r="H21" s="70">
        <v>25000</v>
      </c>
      <c r="I21" s="4">
        <v>2022</v>
      </c>
      <c r="J21" s="4" t="s">
        <v>65</v>
      </c>
      <c r="K21" s="4" t="s">
        <v>66</v>
      </c>
      <c r="L21" s="4" t="s">
        <v>18</v>
      </c>
      <c r="M21" s="85" t="s">
        <v>684</v>
      </c>
    </row>
    <row r="22" spans="1:13" ht="23.25" thickBot="1" x14ac:dyDescent="0.3">
      <c r="A22" s="14">
        <v>18</v>
      </c>
      <c r="B22" s="86" t="s">
        <v>685</v>
      </c>
      <c r="C22" s="76">
        <v>70000</v>
      </c>
      <c r="D22" s="76">
        <v>70000</v>
      </c>
      <c r="E22" s="76"/>
      <c r="F22" s="76"/>
      <c r="G22" s="76"/>
      <c r="H22" s="76">
        <v>70000</v>
      </c>
      <c r="I22" s="14">
        <v>2022</v>
      </c>
      <c r="J22" s="14" t="s">
        <v>68</v>
      </c>
      <c r="K22" s="14" t="s">
        <v>66</v>
      </c>
      <c r="L22" s="14" t="s">
        <v>18</v>
      </c>
      <c r="M22" s="60" t="s">
        <v>678</v>
      </c>
    </row>
    <row r="23" spans="1:13" ht="23.25" thickBot="1" x14ac:dyDescent="0.3">
      <c r="A23" s="4">
        <v>19</v>
      </c>
      <c r="B23" s="4" t="s">
        <v>69</v>
      </c>
      <c r="C23" s="70">
        <v>30000</v>
      </c>
      <c r="D23" s="70">
        <v>30000</v>
      </c>
      <c r="E23" s="70"/>
      <c r="F23" s="70"/>
      <c r="G23" s="70"/>
      <c r="H23" s="70">
        <v>30000</v>
      </c>
      <c r="I23" s="4">
        <v>2022</v>
      </c>
      <c r="J23" s="4" t="s">
        <v>70</v>
      </c>
      <c r="K23" s="4" t="s">
        <v>71</v>
      </c>
      <c r="L23" s="4" t="s">
        <v>18</v>
      </c>
      <c r="M23" s="60" t="s">
        <v>678</v>
      </c>
    </row>
    <row r="24" spans="1:13" ht="15.75" thickBot="1" x14ac:dyDescent="0.3">
      <c r="A24" s="14">
        <v>20</v>
      </c>
      <c r="B24" s="14" t="s">
        <v>73</v>
      </c>
      <c r="C24" s="76">
        <v>106810</v>
      </c>
      <c r="D24" s="76">
        <v>48666</v>
      </c>
      <c r="E24" s="76"/>
      <c r="F24" s="76">
        <v>58144</v>
      </c>
      <c r="G24" s="76">
        <v>106810</v>
      </c>
      <c r="H24" s="14"/>
      <c r="I24" s="14">
        <v>2021</v>
      </c>
      <c r="J24" s="14" t="s">
        <v>74</v>
      </c>
      <c r="K24" s="14" t="s">
        <v>66</v>
      </c>
      <c r="L24" s="14" t="s">
        <v>18</v>
      </c>
      <c r="M24" s="60" t="s">
        <v>678</v>
      </c>
    </row>
    <row r="25" spans="1:13" ht="34.5" thickBot="1" x14ac:dyDescent="0.3">
      <c r="A25" s="4">
        <v>21</v>
      </c>
      <c r="B25" s="4" t="s">
        <v>75</v>
      </c>
      <c r="C25" s="70">
        <v>82000</v>
      </c>
      <c r="D25" s="70">
        <v>82000</v>
      </c>
      <c r="E25" s="4"/>
      <c r="F25" s="4"/>
      <c r="G25" s="4"/>
      <c r="H25" s="4"/>
      <c r="I25" s="4">
        <v>2023</v>
      </c>
      <c r="J25" s="4" t="s">
        <v>76</v>
      </c>
      <c r="K25" s="4" t="s">
        <v>66</v>
      </c>
      <c r="L25" s="4" t="s">
        <v>18</v>
      </c>
      <c r="M25" s="60" t="s">
        <v>678</v>
      </c>
    </row>
    <row r="26" spans="1:13" ht="34.5" thickBot="1" x14ac:dyDescent="0.3">
      <c r="A26" s="5">
        <v>22</v>
      </c>
      <c r="B26" s="14" t="s">
        <v>77</v>
      </c>
      <c r="C26" s="69">
        <v>140000</v>
      </c>
      <c r="D26" s="69">
        <v>21000</v>
      </c>
      <c r="E26" s="77"/>
      <c r="F26" s="69">
        <v>119000</v>
      </c>
      <c r="G26" s="77"/>
      <c r="H26" s="69">
        <v>70000</v>
      </c>
      <c r="I26" s="6">
        <v>2022</v>
      </c>
      <c r="J26" s="14" t="s">
        <v>84</v>
      </c>
      <c r="K26" s="14" t="s">
        <v>86</v>
      </c>
      <c r="L26" s="6" t="s">
        <v>18</v>
      </c>
      <c r="M26" s="60" t="s">
        <v>679</v>
      </c>
    </row>
    <row r="27" spans="1:13" ht="23.25" thickBot="1" x14ac:dyDescent="0.3">
      <c r="A27" s="4">
        <v>23</v>
      </c>
      <c r="B27" s="4" t="s">
        <v>78</v>
      </c>
      <c r="C27" s="4" t="s">
        <v>79</v>
      </c>
      <c r="D27" s="4" t="s">
        <v>80</v>
      </c>
      <c r="E27" s="4" t="s">
        <v>79</v>
      </c>
      <c r="F27" s="4"/>
      <c r="G27" s="4"/>
      <c r="H27" s="4" t="s">
        <v>79</v>
      </c>
      <c r="I27" s="4">
        <v>2022</v>
      </c>
      <c r="J27" s="4" t="s">
        <v>81</v>
      </c>
      <c r="K27" s="4" t="s">
        <v>82</v>
      </c>
      <c r="L27" s="4" t="s">
        <v>83</v>
      </c>
      <c r="M27" s="60" t="s">
        <v>678</v>
      </c>
    </row>
    <row r="28" spans="1:13" ht="23.25" thickBot="1" x14ac:dyDescent="0.3">
      <c r="A28" s="14">
        <v>25</v>
      </c>
      <c r="B28" s="14" t="s">
        <v>85</v>
      </c>
      <c r="C28" s="14" t="s">
        <v>40</v>
      </c>
      <c r="D28" s="14" t="s">
        <v>40</v>
      </c>
      <c r="E28" s="14"/>
      <c r="F28" s="14"/>
      <c r="G28" s="14"/>
      <c r="H28" s="14" t="s">
        <v>40</v>
      </c>
      <c r="I28" s="14">
        <v>2022</v>
      </c>
      <c r="J28" s="14" t="s">
        <v>98</v>
      </c>
      <c r="K28" s="14" t="s">
        <v>86</v>
      </c>
      <c r="L28" s="14" t="s">
        <v>18</v>
      </c>
      <c r="M28" s="60" t="s">
        <v>679</v>
      </c>
    </row>
    <row r="29" spans="1:13" ht="15.75" thickBot="1" x14ac:dyDescent="0.3">
      <c r="A29" s="4">
        <v>26</v>
      </c>
      <c r="B29" s="4" t="s">
        <v>87</v>
      </c>
      <c r="C29" s="4" t="s">
        <v>88</v>
      </c>
      <c r="D29" s="4" t="s">
        <v>80</v>
      </c>
      <c r="E29" s="4"/>
      <c r="F29" s="4" t="s">
        <v>88</v>
      </c>
      <c r="G29" s="4" t="s">
        <v>88</v>
      </c>
      <c r="H29" s="4"/>
      <c r="I29" s="4">
        <v>2021</v>
      </c>
      <c r="J29" s="4" t="s">
        <v>89</v>
      </c>
      <c r="K29" s="4"/>
      <c r="L29" s="4" t="s">
        <v>18</v>
      </c>
      <c r="M29" s="60" t="s">
        <v>682</v>
      </c>
    </row>
    <row r="30" spans="1:13" ht="45.75" thickBot="1" x14ac:dyDescent="0.3">
      <c r="A30" s="14">
        <v>27</v>
      </c>
      <c r="B30" s="14" t="s">
        <v>90</v>
      </c>
      <c r="C30" s="87">
        <v>1300000</v>
      </c>
      <c r="D30" s="14" t="s">
        <v>92</v>
      </c>
      <c r="E30" s="14" t="s">
        <v>93</v>
      </c>
      <c r="F30" s="14"/>
      <c r="G30" s="14"/>
      <c r="H30" s="14"/>
      <c r="I30" s="14">
        <v>2023</v>
      </c>
      <c r="J30" s="14" t="s">
        <v>91</v>
      </c>
      <c r="K30" s="14" t="s">
        <v>171</v>
      </c>
      <c r="L30" s="14" t="s">
        <v>18</v>
      </c>
      <c r="M30" s="60" t="s">
        <v>678</v>
      </c>
    </row>
    <row r="31" spans="1:13" ht="23.25" thickBot="1" x14ac:dyDescent="0.3">
      <c r="A31" s="4">
        <v>28</v>
      </c>
      <c r="B31" s="4" t="s">
        <v>94</v>
      </c>
      <c r="C31" s="4" t="s">
        <v>40</v>
      </c>
      <c r="D31" s="4" t="s">
        <v>95</v>
      </c>
      <c r="E31" s="4"/>
      <c r="F31" s="4" t="s">
        <v>96</v>
      </c>
      <c r="G31" s="4"/>
      <c r="H31" s="4" t="s">
        <v>40</v>
      </c>
      <c r="I31" s="4">
        <v>2022</v>
      </c>
      <c r="J31" s="4" t="s">
        <v>97</v>
      </c>
      <c r="K31" s="4" t="s">
        <v>62</v>
      </c>
      <c r="L31" s="4" t="s">
        <v>18</v>
      </c>
      <c r="M31" s="60" t="s">
        <v>696</v>
      </c>
    </row>
    <row r="32" spans="1:13" ht="15.75" thickBot="1" x14ac:dyDescent="0.3">
      <c r="A32" s="185" t="s">
        <v>99</v>
      </c>
      <c r="B32" s="186"/>
      <c r="C32" s="2" t="s">
        <v>100</v>
      </c>
      <c r="D32" s="2" t="s">
        <v>101</v>
      </c>
      <c r="E32" s="2" t="s">
        <v>102</v>
      </c>
      <c r="F32" s="2" t="s">
        <v>103</v>
      </c>
      <c r="G32" s="2" t="s">
        <v>104</v>
      </c>
      <c r="H32" s="2" t="s">
        <v>105</v>
      </c>
      <c r="I32" s="91"/>
      <c r="J32" s="91"/>
      <c r="K32" s="91"/>
      <c r="L32" s="9"/>
      <c r="M32" s="60"/>
    </row>
    <row r="33" spans="1:13" ht="23.25" thickBot="1" x14ac:dyDescent="0.3">
      <c r="A33" s="5">
        <v>29</v>
      </c>
      <c r="B33" s="8" t="s">
        <v>106</v>
      </c>
      <c r="C33" s="6" t="s">
        <v>107</v>
      </c>
      <c r="D33" s="6" t="s">
        <v>41</v>
      </c>
      <c r="E33" s="6" t="s">
        <v>108</v>
      </c>
      <c r="F33" s="40"/>
      <c r="G33" s="6" t="s">
        <v>109</v>
      </c>
      <c r="H33" s="6" t="s">
        <v>110</v>
      </c>
      <c r="I33" s="6">
        <v>2019</v>
      </c>
      <c r="J33" s="6" t="s">
        <v>111</v>
      </c>
      <c r="K33" s="6" t="s">
        <v>112</v>
      </c>
      <c r="L33" s="6" t="s">
        <v>113</v>
      </c>
      <c r="M33" s="60" t="s">
        <v>678</v>
      </c>
    </row>
    <row r="34" spans="1:13" ht="23.25" thickBot="1" x14ac:dyDescent="0.3">
      <c r="A34" s="96">
        <v>30</v>
      </c>
      <c r="B34" s="98" t="s">
        <v>114</v>
      </c>
      <c r="C34" s="4" t="s">
        <v>115</v>
      </c>
      <c r="D34" s="4" t="s">
        <v>80</v>
      </c>
      <c r="E34" s="4" t="s">
        <v>115</v>
      </c>
      <c r="F34" s="36"/>
      <c r="G34" s="4" t="s">
        <v>116</v>
      </c>
      <c r="H34" s="4" t="s">
        <v>116</v>
      </c>
      <c r="I34" s="4">
        <v>2017</v>
      </c>
      <c r="J34" s="96" t="s">
        <v>117</v>
      </c>
      <c r="K34" s="96" t="s">
        <v>86</v>
      </c>
      <c r="L34" s="4" t="s">
        <v>113</v>
      </c>
      <c r="M34" s="60" t="s">
        <v>678</v>
      </c>
    </row>
    <row r="35" spans="1:13" ht="23.25" thickBot="1" x14ac:dyDescent="0.3">
      <c r="A35" s="5">
        <v>31</v>
      </c>
      <c r="B35" s="10" t="s">
        <v>118</v>
      </c>
      <c r="C35" s="6" t="s">
        <v>119</v>
      </c>
      <c r="D35" s="6" t="s">
        <v>80</v>
      </c>
      <c r="E35" s="6" t="s">
        <v>120</v>
      </c>
      <c r="F35" s="6" t="s">
        <v>121</v>
      </c>
      <c r="G35" s="6" t="s">
        <v>122</v>
      </c>
      <c r="H35" s="6" t="s">
        <v>123</v>
      </c>
      <c r="I35" s="6">
        <v>2021</v>
      </c>
      <c r="J35" s="6" t="s">
        <v>124</v>
      </c>
      <c r="K35" s="6" t="s">
        <v>17</v>
      </c>
      <c r="L35" s="6" t="s">
        <v>125</v>
      </c>
      <c r="M35" s="61" t="s">
        <v>414</v>
      </c>
    </row>
    <row r="36" spans="1:13" ht="23.25" thickBot="1" x14ac:dyDescent="0.3">
      <c r="A36" s="96">
        <v>32</v>
      </c>
      <c r="B36" s="98" t="s">
        <v>126</v>
      </c>
      <c r="C36" s="4" t="s">
        <v>127</v>
      </c>
      <c r="D36" s="4" t="s">
        <v>80</v>
      </c>
      <c r="E36" s="4" t="s">
        <v>128</v>
      </c>
      <c r="F36" s="4" t="s">
        <v>129</v>
      </c>
      <c r="G36" s="4" t="s">
        <v>130</v>
      </c>
      <c r="H36" s="4" t="s">
        <v>131</v>
      </c>
      <c r="I36" s="4">
        <v>2021</v>
      </c>
      <c r="J36" s="4" t="s">
        <v>56</v>
      </c>
      <c r="K36" s="4" t="s">
        <v>17</v>
      </c>
      <c r="L36" s="4" t="s">
        <v>125</v>
      </c>
      <c r="M36" s="61" t="s">
        <v>414</v>
      </c>
    </row>
    <row r="37" spans="1:13" ht="23.25" thickBot="1" x14ac:dyDescent="0.3">
      <c r="A37" s="5">
        <v>33</v>
      </c>
      <c r="B37" s="8" t="s">
        <v>132</v>
      </c>
      <c r="C37" s="5" t="s">
        <v>133</v>
      </c>
      <c r="D37" s="6" t="s">
        <v>80</v>
      </c>
      <c r="E37" s="6" t="s">
        <v>134</v>
      </c>
      <c r="F37" s="6" t="s">
        <v>135</v>
      </c>
      <c r="G37" s="6" t="s">
        <v>136</v>
      </c>
      <c r="H37" s="6" t="s">
        <v>33</v>
      </c>
      <c r="I37" s="6">
        <v>2021</v>
      </c>
      <c r="J37" s="6" t="s">
        <v>56</v>
      </c>
      <c r="K37" s="6" t="s">
        <v>17</v>
      </c>
      <c r="L37" s="6" t="s">
        <v>125</v>
      </c>
      <c r="M37" s="61" t="s">
        <v>414</v>
      </c>
    </row>
    <row r="38" spans="1:13" ht="34.5" thickBot="1" x14ac:dyDescent="0.3">
      <c r="A38" s="96">
        <v>34</v>
      </c>
      <c r="B38" s="98" t="s">
        <v>137</v>
      </c>
      <c r="C38" s="4" t="s">
        <v>138</v>
      </c>
      <c r="D38" s="4" t="s">
        <v>80</v>
      </c>
      <c r="E38" s="4" t="s">
        <v>139</v>
      </c>
      <c r="F38" s="4" t="s">
        <v>140</v>
      </c>
      <c r="G38" s="4" t="s">
        <v>141</v>
      </c>
      <c r="H38" s="4" t="s">
        <v>142</v>
      </c>
      <c r="I38" s="4">
        <v>2021</v>
      </c>
      <c r="J38" s="4" t="s">
        <v>143</v>
      </c>
      <c r="K38" s="4" t="s">
        <v>17</v>
      </c>
      <c r="L38" s="4" t="s">
        <v>125</v>
      </c>
      <c r="M38" s="60" t="s">
        <v>414</v>
      </c>
    </row>
    <row r="39" spans="1:13" ht="34.5" thickBot="1" x14ac:dyDescent="0.3">
      <c r="A39" s="5">
        <v>35</v>
      </c>
      <c r="B39" s="8" t="s">
        <v>144</v>
      </c>
      <c r="C39" s="6" t="s">
        <v>145</v>
      </c>
      <c r="D39" s="6" t="s">
        <v>146</v>
      </c>
      <c r="E39" s="40"/>
      <c r="F39" s="6" t="s">
        <v>147</v>
      </c>
      <c r="G39" s="40"/>
      <c r="H39" s="6" t="s">
        <v>148</v>
      </c>
      <c r="I39" s="6">
        <v>2022</v>
      </c>
      <c r="J39" s="6" t="s">
        <v>149</v>
      </c>
      <c r="K39" s="6" t="s">
        <v>17</v>
      </c>
      <c r="L39" s="6" t="s">
        <v>125</v>
      </c>
      <c r="M39" s="60" t="s">
        <v>678</v>
      </c>
    </row>
    <row r="40" spans="1:13" ht="15.75" thickBot="1" x14ac:dyDescent="0.3">
      <c r="A40" s="96">
        <v>36</v>
      </c>
      <c r="B40" s="98" t="s">
        <v>150</v>
      </c>
      <c r="C40" s="4" t="s">
        <v>151</v>
      </c>
      <c r="D40" s="4" t="s">
        <v>152</v>
      </c>
      <c r="E40" s="36"/>
      <c r="F40" s="4" t="s">
        <v>153</v>
      </c>
      <c r="G40" s="4" t="s">
        <v>154</v>
      </c>
      <c r="H40" s="4" t="s">
        <v>154</v>
      </c>
      <c r="I40" s="4">
        <v>2021</v>
      </c>
      <c r="J40" s="96" t="s">
        <v>155</v>
      </c>
      <c r="K40" s="4" t="s">
        <v>17</v>
      </c>
      <c r="L40" s="4" t="s">
        <v>125</v>
      </c>
      <c r="M40" s="60" t="s">
        <v>678</v>
      </c>
    </row>
    <row r="41" spans="1:13" ht="15.75" thickBot="1" x14ac:dyDescent="0.3">
      <c r="A41" s="5">
        <v>37</v>
      </c>
      <c r="B41" s="8" t="s">
        <v>156</v>
      </c>
      <c r="C41" s="6" t="s">
        <v>157</v>
      </c>
      <c r="D41" s="6" t="s">
        <v>158</v>
      </c>
      <c r="E41" s="40"/>
      <c r="F41" s="6" t="s">
        <v>159</v>
      </c>
      <c r="G41" s="40"/>
      <c r="H41" s="6" t="s">
        <v>157</v>
      </c>
      <c r="I41" s="6">
        <v>2022</v>
      </c>
      <c r="J41" s="5" t="s">
        <v>160</v>
      </c>
      <c r="K41" s="6" t="s">
        <v>66</v>
      </c>
      <c r="L41" s="6" t="s">
        <v>125</v>
      </c>
      <c r="M41" s="60" t="s">
        <v>678</v>
      </c>
    </row>
    <row r="42" spans="1:13" ht="15.75" thickBot="1" x14ac:dyDescent="0.3">
      <c r="A42" s="96">
        <v>38</v>
      </c>
      <c r="B42" s="98" t="s">
        <v>686</v>
      </c>
      <c r="C42" s="4" t="s">
        <v>161</v>
      </c>
      <c r="D42" s="4" t="s">
        <v>162</v>
      </c>
      <c r="E42" s="36"/>
      <c r="F42" s="4" t="s">
        <v>163</v>
      </c>
      <c r="G42" s="36"/>
      <c r="H42" s="4" t="s">
        <v>161</v>
      </c>
      <c r="I42" s="4">
        <v>2022</v>
      </c>
      <c r="J42" s="96" t="s">
        <v>164</v>
      </c>
      <c r="K42" s="96" t="s">
        <v>66</v>
      </c>
      <c r="L42" s="4" t="s">
        <v>125</v>
      </c>
      <c r="M42" s="60" t="s">
        <v>678</v>
      </c>
    </row>
    <row r="43" spans="1:13" ht="15.75" thickBot="1" x14ac:dyDescent="0.3">
      <c r="A43" s="5">
        <v>39</v>
      </c>
      <c r="B43" s="6" t="s">
        <v>165</v>
      </c>
      <c r="C43" s="6" t="s">
        <v>166</v>
      </c>
      <c r="D43" s="6" t="s">
        <v>167</v>
      </c>
      <c r="E43" s="6" t="s">
        <v>168</v>
      </c>
      <c r="F43" s="40"/>
      <c r="G43" s="40"/>
      <c r="H43" s="6" t="s">
        <v>41</v>
      </c>
      <c r="I43" s="6">
        <v>2022</v>
      </c>
      <c r="J43" s="6" t="s">
        <v>169</v>
      </c>
      <c r="K43" s="6" t="s">
        <v>17</v>
      </c>
      <c r="L43" s="6" t="s">
        <v>125</v>
      </c>
      <c r="M43" s="60" t="s">
        <v>679</v>
      </c>
    </row>
    <row r="44" spans="1:13" ht="23.25" thickBot="1" x14ac:dyDescent="0.3">
      <c r="A44" s="96">
        <v>40</v>
      </c>
      <c r="B44" s="96" t="s">
        <v>170</v>
      </c>
      <c r="C44" s="80">
        <v>30000</v>
      </c>
      <c r="D44" s="96" t="s">
        <v>172</v>
      </c>
      <c r="E44" s="96"/>
      <c r="F44" s="96" t="s">
        <v>173</v>
      </c>
      <c r="G44" s="96"/>
      <c r="H44" s="96" t="s">
        <v>67</v>
      </c>
      <c r="I44" s="96">
        <v>2022</v>
      </c>
      <c r="J44" s="96" t="s">
        <v>689</v>
      </c>
      <c r="K44" s="96" t="s">
        <v>171</v>
      </c>
      <c r="L44" s="96" t="s">
        <v>125</v>
      </c>
      <c r="M44" s="60" t="s">
        <v>678</v>
      </c>
    </row>
    <row r="45" spans="1:13" ht="23.25" thickBot="1" x14ac:dyDescent="0.3">
      <c r="A45" s="6">
        <v>41</v>
      </c>
      <c r="B45" s="6" t="s">
        <v>174</v>
      </c>
      <c r="C45" s="6" t="s">
        <v>175</v>
      </c>
      <c r="D45" s="6" t="s">
        <v>175</v>
      </c>
      <c r="E45" s="6"/>
      <c r="F45" s="6"/>
      <c r="G45" s="6"/>
      <c r="H45" s="6"/>
      <c r="I45" s="6">
        <v>2023</v>
      </c>
      <c r="J45" s="6" t="s">
        <v>176</v>
      </c>
      <c r="K45" s="6" t="s">
        <v>177</v>
      </c>
      <c r="L45" s="6" t="s">
        <v>178</v>
      </c>
      <c r="M45" s="60" t="s">
        <v>679</v>
      </c>
    </row>
    <row r="46" spans="1:13" ht="23.25" thickBot="1" x14ac:dyDescent="0.3">
      <c r="A46" s="96">
        <v>42</v>
      </c>
      <c r="B46" s="96" t="s">
        <v>179</v>
      </c>
      <c r="C46" s="96" t="s">
        <v>41</v>
      </c>
      <c r="D46" s="96" t="s">
        <v>41</v>
      </c>
      <c r="E46" s="96"/>
      <c r="F46" s="96"/>
      <c r="G46" s="96"/>
      <c r="H46" s="96" t="s">
        <v>41</v>
      </c>
      <c r="I46" s="96">
        <v>2022</v>
      </c>
      <c r="J46" s="96" t="s">
        <v>195</v>
      </c>
      <c r="K46" s="96" t="s">
        <v>86</v>
      </c>
      <c r="L46" s="96" t="s">
        <v>178</v>
      </c>
      <c r="M46" s="60" t="s">
        <v>678</v>
      </c>
    </row>
    <row r="47" spans="1:13" ht="23.25" thickBot="1" x14ac:dyDescent="0.3">
      <c r="A47" s="6">
        <v>43</v>
      </c>
      <c r="B47" s="6" t="s">
        <v>180</v>
      </c>
      <c r="C47" s="6" t="s">
        <v>181</v>
      </c>
      <c r="D47" s="6"/>
      <c r="E47" s="6" t="s">
        <v>182</v>
      </c>
      <c r="F47" s="6" t="s">
        <v>183</v>
      </c>
      <c r="G47" s="6"/>
      <c r="H47" s="6" t="s">
        <v>181</v>
      </c>
      <c r="I47" s="6">
        <v>2022</v>
      </c>
      <c r="J47" s="6" t="s">
        <v>184</v>
      </c>
      <c r="K47" s="6" t="s">
        <v>185</v>
      </c>
      <c r="L47" s="6" t="s">
        <v>178</v>
      </c>
      <c r="M47" s="60" t="s">
        <v>679</v>
      </c>
    </row>
    <row r="48" spans="1:13" ht="23.25" thickBot="1" x14ac:dyDescent="0.3">
      <c r="A48" s="96">
        <v>44</v>
      </c>
      <c r="B48" s="96" t="s">
        <v>186</v>
      </c>
      <c r="C48" s="96" t="s">
        <v>181</v>
      </c>
      <c r="D48" s="96"/>
      <c r="E48" s="96" t="s">
        <v>182</v>
      </c>
      <c r="F48" s="96" t="s">
        <v>183</v>
      </c>
      <c r="G48" s="96"/>
      <c r="H48" s="96" t="s">
        <v>181</v>
      </c>
      <c r="I48" s="96">
        <v>2022</v>
      </c>
      <c r="J48" s="96" t="s">
        <v>187</v>
      </c>
      <c r="K48" s="96" t="s">
        <v>185</v>
      </c>
      <c r="L48" s="96" t="s">
        <v>178</v>
      </c>
      <c r="M48" s="60" t="s">
        <v>679</v>
      </c>
    </row>
    <row r="49" spans="1:14" ht="23.25" thickBot="1" x14ac:dyDescent="0.3">
      <c r="A49" s="6">
        <v>45</v>
      </c>
      <c r="B49" s="6" t="s">
        <v>188</v>
      </c>
      <c r="C49" s="6" t="s">
        <v>189</v>
      </c>
      <c r="D49" s="6"/>
      <c r="E49" s="6" t="s">
        <v>190</v>
      </c>
      <c r="F49" s="6" t="s">
        <v>191</v>
      </c>
      <c r="G49" s="6"/>
      <c r="H49" s="6"/>
      <c r="I49" s="6">
        <v>2023</v>
      </c>
      <c r="J49" s="6" t="s">
        <v>192</v>
      </c>
      <c r="K49" s="6" t="s">
        <v>185</v>
      </c>
      <c r="L49" s="6" t="s">
        <v>178</v>
      </c>
      <c r="M49" s="60" t="s">
        <v>679</v>
      </c>
    </row>
    <row r="50" spans="1:14" ht="23.25" thickBot="1" x14ac:dyDescent="0.3">
      <c r="A50" s="96">
        <v>46</v>
      </c>
      <c r="B50" s="96" t="s">
        <v>193</v>
      </c>
      <c r="C50" s="96" t="s">
        <v>58</v>
      </c>
      <c r="D50" s="96"/>
      <c r="E50" s="96" t="s">
        <v>196</v>
      </c>
      <c r="F50" s="96" t="s">
        <v>161</v>
      </c>
      <c r="G50" s="96"/>
      <c r="H50" s="96"/>
      <c r="I50" s="96">
        <v>2023</v>
      </c>
      <c r="J50" s="96" t="s">
        <v>194</v>
      </c>
      <c r="K50" s="96" t="s">
        <v>185</v>
      </c>
      <c r="L50" s="96" t="s">
        <v>178</v>
      </c>
      <c r="M50" s="60" t="s">
        <v>679</v>
      </c>
    </row>
    <row r="51" spans="1:14" ht="15.75" thickBot="1" x14ac:dyDescent="0.3">
      <c r="A51" s="6">
        <v>47</v>
      </c>
      <c r="B51" s="6" t="s">
        <v>197</v>
      </c>
      <c r="C51" s="6" t="s">
        <v>40</v>
      </c>
      <c r="D51" s="6"/>
      <c r="E51" s="6" t="s">
        <v>96</v>
      </c>
      <c r="F51" s="6" t="s">
        <v>95</v>
      </c>
      <c r="G51" s="6"/>
      <c r="H51" s="6"/>
      <c r="I51" s="6">
        <v>2023</v>
      </c>
      <c r="J51" s="6" t="s">
        <v>198</v>
      </c>
      <c r="K51" s="6" t="s">
        <v>185</v>
      </c>
      <c r="L51" s="19" t="s">
        <v>178</v>
      </c>
      <c r="M51" s="60" t="s">
        <v>679</v>
      </c>
    </row>
    <row r="52" spans="1:14" ht="45.75" thickBot="1" x14ac:dyDescent="0.3">
      <c r="A52" s="96">
        <v>48</v>
      </c>
      <c r="B52" s="96" t="s">
        <v>199</v>
      </c>
      <c r="C52" s="80">
        <v>1000000</v>
      </c>
      <c r="D52" s="96">
        <v>150000</v>
      </c>
      <c r="E52" s="96">
        <v>850000</v>
      </c>
      <c r="F52" s="96"/>
      <c r="G52" s="96"/>
      <c r="H52" s="96"/>
      <c r="I52" s="96">
        <v>2022</v>
      </c>
      <c r="J52" s="96" t="s">
        <v>209</v>
      </c>
      <c r="K52" s="96" t="s">
        <v>17</v>
      </c>
      <c r="L52" s="96" t="s">
        <v>210</v>
      </c>
      <c r="M52" s="64" t="s">
        <v>678</v>
      </c>
      <c r="N52" s="20"/>
    </row>
    <row r="53" spans="1:14" ht="34.5" thickBot="1" x14ac:dyDescent="0.3">
      <c r="A53" s="6">
        <v>49</v>
      </c>
      <c r="B53" s="6" t="s">
        <v>203</v>
      </c>
      <c r="C53" s="6" t="s">
        <v>204</v>
      </c>
      <c r="D53" s="6" t="s">
        <v>58</v>
      </c>
      <c r="E53" s="6" t="s">
        <v>205</v>
      </c>
      <c r="F53" s="6" t="s">
        <v>206</v>
      </c>
      <c r="G53" s="6"/>
      <c r="H53" s="6" t="s">
        <v>58</v>
      </c>
      <c r="I53" s="6">
        <v>2022</v>
      </c>
      <c r="J53" s="6" t="s">
        <v>207</v>
      </c>
      <c r="K53" s="6" t="s">
        <v>208</v>
      </c>
      <c r="L53" s="6" t="s">
        <v>202</v>
      </c>
      <c r="M53" s="65" t="s">
        <v>678</v>
      </c>
      <c r="N53" s="21"/>
    </row>
    <row r="54" spans="1:14" ht="23.25" thickBot="1" x14ac:dyDescent="0.3">
      <c r="A54" s="96">
        <v>50</v>
      </c>
      <c r="B54" s="96" t="s">
        <v>697</v>
      </c>
      <c r="C54" s="96" t="s">
        <v>42</v>
      </c>
      <c r="D54" s="96" t="s">
        <v>42</v>
      </c>
      <c r="E54" s="96"/>
      <c r="F54" s="96"/>
      <c r="G54" s="96"/>
      <c r="H54" s="96" t="s">
        <v>211</v>
      </c>
      <c r="I54" s="96">
        <v>2022</v>
      </c>
      <c r="J54" s="96" t="s">
        <v>213</v>
      </c>
      <c r="K54" s="96" t="s">
        <v>212</v>
      </c>
      <c r="L54" s="96" t="s">
        <v>214</v>
      </c>
      <c r="M54" s="64" t="s">
        <v>678</v>
      </c>
      <c r="N54" s="20"/>
    </row>
    <row r="55" spans="1:14" ht="22.5" x14ac:dyDescent="0.25">
      <c r="A55" s="29">
        <v>51</v>
      </c>
      <c r="B55" s="22" t="s">
        <v>215</v>
      </c>
      <c r="C55" s="19" t="s">
        <v>216</v>
      </c>
      <c r="D55" s="19" t="s">
        <v>216</v>
      </c>
      <c r="E55" s="38"/>
      <c r="F55" s="38"/>
      <c r="G55" s="19" t="s">
        <v>217</v>
      </c>
      <c r="H55" s="19" t="s">
        <v>218</v>
      </c>
      <c r="I55" s="19">
        <v>2021</v>
      </c>
      <c r="J55" s="19" t="s">
        <v>219</v>
      </c>
      <c r="K55" s="19" t="s">
        <v>212</v>
      </c>
      <c r="L55" s="19" t="s">
        <v>214</v>
      </c>
      <c r="M55" s="60" t="s">
        <v>679</v>
      </c>
    </row>
    <row r="56" spans="1:14" ht="23.25" thickBot="1" x14ac:dyDescent="0.3">
      <c r="A56" s="31">
        <v>52</v>
      </c>
      <c r="B56" s="23" t="s">
        <v>220</v>
      </c>
      <c r="C56" s="18" t="s">
        <v>189</v>
      </c>
      <c r="D56" s="18" t="s">
        <v>189</v>
      </c>
      <c r="E56" s="37"/>
      <c r="F56" s="37"/>
      <c r="G56" s="37"/>
      <c r="H56" s="18" t="s">
        <v>41</v>
      </c>
      <c r="I56" s="18">
        <v>2022</v>
      </c>
      <c r="J56" s="31" t="s">
        <v>221</v>
      </c>
      <c r="K56" s="18" t="s">
        <v>222</v>
      </c>
      <c r="L56" s="18" t="s">
        <v>214</v>
      </c>
      <c r="M56" s="60" t="s">
        <v>679</v>
      </c>
    </row>
    <row r="57" spans="1:14" ht="15.75" thickBot="1" x14ac:dyDescent="0.3">
      <c r="A57" s="93"/>
      <c r="B57" s="92" t="s">
        <v>223</v>
      </c>
      <c r="C57" s="2" t="s">
        <v>224</v>
      </c>
      <c r="D57" s="2" t="s">
        <v>225</v>
      </c>
      <c r="E57" s="2" t="s">
        <v>226</v>
      </c>
      <c r="F57" s="2" t="s">
        <v>227</v>
      </c>
      <c r="G57" s="2" t="s">
        <v>228</v>
      </c>
      <c r="H57" s="2" t="s">
        <v>229</v>
      </c>
      <c r="I57" s="91"/>
      <c r="J57" s="91"/>
      <c r="K57" s="91"/>
      <c r="L57" s="91"/>
      <c r="M57" s="60"/>
    </row>
    <row r="58" spans="1:14" ht="23.25" thickBot="1" x14ac:dyDescent="0.3">
      <c r="A58" s="96">
        <v>53</v>
      </c>
      <c r="B58" s="98" t="s">
        <v>230</v>
      </c>
      <c r="C58" s="4" t="s">
        <v>33</v>
      </c>
      <c r="D58" s="4" t="s">
        <v>33</v>
      </c>
      <c r="E58" s="36"/>
      <c r="F58" s="36"/>
      <c r="G58" s="36"/>
      <c r="H58" s="36"/>
      <c r="I58" s="4">
        <v>2023</v>
      </c>
      <c r="J58" s="96" t="s">
        <v>231</v>
      </c>
      <c r="K58" s="4" t="s">
        <v>17</v>
      </c>
      <c r="L58" s="4" t="s">
        <v>232</v>
      </c>
      <c r="M58" s="60" t="s">
        <v>679</v>
      </c>
    </row>
    <row r="59" spans="1:14" ht="22.5" x14ac:dyDescent="0.25">
      <c r="A59" s="29">
        <v>54</v>
      </c>
      <c r="B59" s="22" t="s">
        <v>236</v>
      </c>
      <c r="C59" s="29" t="s">
        <v>233</v>
      </c>
      <c r="D59" s="29" t="s">
        <v>234</v>
      </c>
      <c r="E59" s="29"/>
      <c r="F59" s="29" t="s">
        <v>235</v>
      </c>
      <c r="G59" s="29"/>
      <c r="H59" s="29" t="s">
        <v>233</v>
      </c>
      <c r="I59" s="29">
        <v>2022</v>
      </c>
      <c r="J59" s="29" t="s">
        <v>237</v>
      </c>
      <c r="K59" s="29" t="s">
        <v>17</v>
      </c>
      <c r="L59" s="29" t="s">
        <v>232</v>
      </c>
      <c r="M59" s="60" t="s">
        <v>678</v>
      </c>
    </row>
    <row r="60" spans="1:14" ht="22.5" x14ac:dyDescent="0.25">
      <c r="A60" s="31">
        <v>55</v>
      </c>
      <c r="B60" s="16" t="s">
        <v>238</v>
      </c>
      <c r="C60" s="18" t="s">
        <v>44</v>
      </c>
      <c r="D60" s="18" t="s">
        <v>239</v>
      </c>
      <c r="E60" s="18" t="s">
        <v>240</v>
      </c>
      <c r="F60" s="37"/>
      <c r="G60" s="37"/>
      <c r="H60" s="37"/>
      <c r="I60" s="18">
        <v>2024</v>
      </c>
      <c r="J60" s="31" t="s">
        <v>241</v>
      </c>
      <c r="K60" s="18" t="s">
        <v>66</v>
      </c>
      <c r="L60" s="18" t="s">
        <v>243</v>
      </c>
      <c r="M60" s="60" t="s">
        <v>679</v>
      </c>
    </row>
    <row r="61" spans="1:14" ht="22.5" x14ac:dyDescent="0.25">
      <c r="A61" s="29">
        <v>56</v>
      </c>
      <c r="B61" s="22" t="s">
        <v>244</v>
      </c>
      <c r="C61" s="19" t="s">
        <v>245</v>
      </c>
      <c r="D61" s="19" t="s">
        <v>246</v>
      </c>
      <c r="E61" s="19" t="s">
        <v>247</v>
      </c>
      <c r="F61" s="19" t="s">
        <v>31</v>
      </c>
      <c r="G61" s="38"/>
      <c r="H61" s="19" t="s">
        <v>41</v>
      </c>
      <c r="I61" s="19">
        <v>2022</v>
      </c>
      <c r="J61" s="29" t="s">
        <v>248</v>
      </c>
      <c r="K61" s="19" t="s">
        <v>66</v>
      </c>
      <c r="L61" s="19" t="s">
        <v>243</v>
      </c>
      <c r="M61" s="60" t="s">
        <v>678</v>
      </c>
    </row>
    <row r="62" spans="1:14" ht="15.75" thickBot="1" x14ac:dyDescent="0.3">
      <c r="A62" s="96">
        <v>57</v>
      </c>
      <c r="B62" s="7" t="s">
        <v>249</v>
      </c>
      <c r="C62" s="4" t="s">
        <v>31</v>
      </c>
      <c r="D62" s="4" t="s">
        <v>246</v>
      </c>
      <c r="E62" s="4" t="s">
        <v>246</v>
      </c>
      <c r="F62" s="36"/>
      <c r="G62" s="36"/>
      <c r="H62" s="36"/>
      <c r="I62" s="4">
        <v>2023</v>
      </c>
      <c r="J62" s="96" t="s">
        <v>250</v>
      </c>
      <c r="K62" s="96" t="s">
        <v>66</v>
      </c>
      <c r="L62" s="4" t="s">
        <v>242</v>
      </c>
      <c r="M62" s="60" t="s">
        <v>679</v>
      </c>
    </row>
    <row r="63" spans="1:14" ht="15.75" thickBot="1" x14ac:dyDescent="0.3">
      <c r="A63" s="5">
        <v>58</v>
      </c>
      <c r="B63" s="10" t="s">
        <v>251</v>
      </c>
      <c r="C63" s="6" t="s">
        <v>252</v>
      </c>
      <c r="D63" s="6" t="s">
        <v>252</v>
      </c>
      <c r="E63" s="40"/>
      <c r="F63" s="40"/>
      <c r="G63" s="40"/>
      <c r="H63" s="6" t="s">
        <v>252</v>
      </c>
      <c r="I63" s="6">
        <v>2022</v>
      </c>
      <c r="J63" s="5" t="s">
        <v>253</v>
      </c>
      <c r="K63" s="6" t="s">
        <v>254</v>
      </c>
      <c r="L63" s="6" t="s">
        <v>242</v>
      </c>
      <c r="M63" s="60" t="s">
        <v>679</v>
      </c>
    </row>
    <row r="64" spans="1:14" ht="15.75" thickBot="1" x14ac:dyDescent="0.3">
      <c r="A64" s="96">
        <v>59</v>
      </c>
      <c r="B64" s="98" t="s">
        <v>255</v>
      </c>
      <c r="C64" s="4" t="s">
        <v>60</v>
      </c>
      <c r="D64" s="4" t="s">
        <v>60</v>
      </c>
      <c r="E64" s="36"/>
      <c r="F64" s="36"/>
      <c r="G64" s="36"/>
      <c r="H64" s="4" t="s">
        <v>64</v>
      </c>
      <c r="I64" s="4">
        <v>2022</v>
      </c>
      <c r="J64" s="96" t="s">
        <v>256</v>
      </c>
      <c r="K64" s="96" t="s">
        <v>254</v>
      </c>
      <c r="L64" s="4" t="s">
        <v>257</v>
      </c>
      <c r="M64" s="60" t="s">
        <v>678</v>
      </c>
    </row>
    <row r="65" spans="1:13" ht="45.75" thickBot="1" x14ac:dyDescent="0.3">
      <c r="A65" s="33">
        <v>60</v>
      </c>
      <c r="B65" s="24" t="s">
        <v>258</v>
      </c>
      <c r="C65" s="25" t="s">
        <v>259</v>
      </c>
      <c r="D65" s="25" t="s">
        <v>259</v>
      </c>
      <c r="E65" s="41"/>
      <c r="F65" s="41"/>
      <c r="G65" s="41"/>
      <c r="H65" s="25" t="s">
        <v>259</v>
      </c>
      <c r="I65" s="25">
        <v>2022</v>
      </c>
      <c r="J65" s="33" t="s">
        <v>260</v>
      </c>
      <c r="K65" s="25" t="s">
        <v>261</v>
      </c>
      <c r="L65" s="25" t="s">
        <v>242</v>
      </c>
      <c r="M65" s="60" t="s">
        <v>682</v>
      </c>
    </row>
    <row r="66" spans="1:13" ht="15.75" thickBot="1" x14ac:dyDescent="0.3">
      <c r="A66" s="96">
        <v>61</v>
      </c>
      <c r="B66" s="67" t="s">
        <v>262</v>
      </c>
      <c r="C66" s="25" t="s">
        <v>60</v>
      </c>
      <c r="D66" s="25" t="s">
        <v>265</v>
      </c>
      <c r="E66" s="25"/>
      <c r="F66" s="25" t="s">
        <v>266</v>
      </c>
      <c r="G66" s="25"/>
      <c r="H66" s="25"/>
      <c r="I66" s="25">
        <v>2024</v>
      </c>
      <c r="J66" s="25" t="s">
        <v>698</v>
      </c>
      <c r="K66" s="4" t="s">
        <v>17</v>
      </c>
      <c r="L66" s="4" t="s">
        <v>242</v>
      </c>
      <c r="M66" s="60" t="s">
        <v>679</v>
      </c>
    </row>
    <row r="67" spans="1:13" ht="23.25" thickBot="1" x14ac:dyDescent="0.3">
      <c r="A67" s="4"/>
      <c r="B67" s="68" t="s">
        <v>264</v>
      </c>
      <c r="C67" s="4" t="s">
        <v>40</v>
      </c>
      <c r="D67" s="4" t="s">
        <v>95</v>
      </c>
      <c r="E67" s="36"/>
      <c r="F67" s="4" t="s">
        <v>96</v>
      </c>
      <c r="G67" s="36"/>
      <c r="H67" s="36"/>
      <c r="I67" s="4">
        <v>2023</v>
      </c>
      <c r="J67" s="96" t="s">
        <v>263</v>
      </c>
      <c r="K67" s="25" t="s">
        <v>171</v>
      </c>
      <c r="L67" s="4"/>
      <c r="M67" s="60" t="s">
        <v>679</v>
      </c>
    </row>
    <row r="68" spans="1:13" ht="23.25" thickBot="1" x14ac:dyDescent="0.3">
      <c r="A68" s="96">
        <v>63</v>
      </c>
      <c r="B68" s="67" t="s">
        <v>267</v>
      </c>
      <c r="C68" s="96" t="s">
        <v>246</v>
      </c>
      <c r="D68" s="96" t="s">
        <v>246</v>
      </c>
      <c r="E68" s="96"/>
      <c r="F68" s="96"/>
      <c r="G68" s="96"/>
      <c r="H68" s="96" t="s">
        <v>246</v>
      </c>
      <c r="I68" s="96">
        <v>2022</v>
      </c>
      <c r="J68" s="96" t="s">
        <v>268</v>
      </c>
      <c r="K68" s="96" t="s">
        <v>269</v>
      </c>
      <c r="L68" s="96" t="s">
        <v>242</v>
      </c>
      <c r="M68" s="60" t="s">
        <v>679</v>
      </c>
    </row>
    <row r="69" spans="1:13" ht="15.75" thickBot="1" x14ac:dyDescent="0.3">
      <c r="A69" s="5">
        <v>64</v>
      </c>
      <c r="B69" s="8" t="s">
        <v>270</v>
      </c>
      <c r="C69" s="6" t="s">
        <v>40</v>
      </c>
      <c r="D69" s="6" t="s">
        <v>95</v>
      </c>
      <c r="E69" s="40"/>
      <c r="F69" s="6" t="s">
        <v>96</v>
      </c>
      <c r="G69" s="40"/>
      <c r="H69" s="40"/>
      <c r="I69" s="6">
        <v>2023</v>
      </c>
      <c r="J69" s="6" t="s">
        <v>56</v>
      </c>
      <c r="K69" s="6" t="s">
        <v>17</v>
      </c>
      <c r="L69" s="6" t="s">
        <v>242</v>
      </c>
      <c r="M69" s="60" t="s">
        <v>678</v>
      </c>
    </row>
    <row r="70" spans="1:13" ht="15.75" thickBot="1" x14ac:dyDescent="0.3">
      <c r="A70" s="96">
        <v>65</v>
      </c>
      <c r="B70" s="7" t="s">
        <v>271</v>
      </c>
      <c r="C70" s="4" t="s">
        <v>109</v>
      </c>
      <c r="D70" s="4" t="s">
        <v>109</v>
      </c>
      <c r="E70" s="36"/>
      <c r="F70" s="36"/>
      <c r="G70" s="36"/>
      <c r="H70" s="36"/>
      <c r="I70" s="4">
        <v>2023</v>
      </c>
      <c r="J70" s="96" t="s">
        <v>272</v>
      </c>
      <c r="K70" s="96" t="s">
        <v>177</v>
      </c>
      <c r="L70" s="4" t="s">
        <v>242</v>
      </c>
      <c r="M70" s="60" t="s">
        <v>679</v>
      </c>
    </row>
    <row r="71" spans="1:13" ht="23.25" thickBot="1" x14ac:dyDescent="0.3">
      <c r="A71" s="5">
        <v>66</v>
      </c>
      <c r="B71" s="8" t="s">
        <v>273</v>
      </c>
      <c r="C71" s="6" t="s">
        <v>274</v>
      </c>
      <c r="D71" s="6" t="s">
        <v>175</v>
      </c>
      <c r="E71" s="6" t="s">
        <v>275</v>
      </c>
      <c r="F71" s="40"/>
      <c r="G71" s="40"/>
      <c r="H71" s="40"/>
      <c r="I71" s="6">
        <v>2024</v>
      </c>
      <c r="J71" s="6" t="s">
        <v>276</v>
      </c>
      <c r="K71" s="5" t="s">
        <v>29</v>
      </c>
      <c r="L71" s="6" t="s">
        <v>242</v>
      </c>
      <c r="M71" s="60" t="s">
        <v>679</v>
      </c>
    </row>
    <row r="72" spans="1:13" ht="23.25" thickBot="1" x14ac:dyDescent="0.3">
      <c r="A72" s="96">
        <v>67</v>
      </c>
      <c r="B72" s="98" t="s">
        <v>277</v>
      </c>
      <c r="C72" s="4" t="s">
        <v>278</v>
      </c>
      <c r="D72" s="4" t="s">
        <v>278</v>
      </c>
      <c r="E72" s="36"/>
      <c r="F72" s="36"/>
      <c r="G72" s="36"/>
      <c r="H72" s="4" t="s">
        <v>278</v>
      </c>
      <c r="I72" s="4">
        <v>2022</v>
      </c>
      <c r="J72" s="96" t="s">
        <v>279</v>
      </c>
      <c r="K72" s="96" t="s">
        <v>62</v>
      </c>
      <c r="L72" s="4" t="s">
        <v>242</v>
      </c>
      <c r="M72" s="60" t="s">
        <v>679</v>
      </c>
    </row>
    <row r="73" spans="1:13" ht="23.25" thickBot="1" x14ac:dyDescent="0.3">
      <c r="A73" s="5">
        <v>68</v>
      </c>
      <c r="B73" s="90" t="s">
        <v>699</v>
      </c>
      <c r="C73" s="89">
        <v>150000</v>
      </c>
      <c r="D73" s="6"/>
      <c r="E73" s="40"/>
      <c r="F73" s="40"/>
      <c r="G73" s="40"/>
      <c r="H73" s="40"/>
      <c r="I73" s="6">
        <v>2023</v>
      </c>
      <c r="J73" s="6" t="s">
        <v>280</v>
      </c>
      <c r="K73" s="5" t="s">
        <v>62</v>
      </c>
      <c r="L73" s="6" t="s">
        <v>242</v>
      </c>
      <c r="M73" s="60" t="s">
        <v>678</v>
      </c>
    </row>
    <row r="74" spans="1:13" ht="34.5" thickBot="1" x14ac:dyDescent="0.3">
      <c r="A74" s="96">
        <v>69</v>
      </c>
      <c r="B74" s="7" t="s">
        <v>281</v>
      </c>
      <c r="C74" s="4" t="s">
        <v>282</v>
      </c>
      <c r="D74" s="4" t="s">
        <v>282</v>
      </c>
      <c r="E74" s="36"/>
      <c r="F74" s="36"/>
      <c r="G74" s="36"/>
      <c r="H74" s="4" t="s">
        <v>282</v>
      </c>
      <c r="I74" s="4">
        <v>2022</v>
      </c>
      <c r="J74" s="96" t="s">
        <v>283</v>
      </c>
      <c r="K74" s="96" t="s">
        <v>212</v>
      </c>
      <c r="L74" s="4" t="s">
        <v>242</v>
      </c>
      <c r="M74" s="60" t="s">
        <v>678</v>
      </c>
    </row>
    <row r="75" spans="1:13" ht="23.25" thickBot="1" x14ac:dyDescent="0.3">
      <c r="A75" s="5">
        <v>70</v>
      </c>
      <c r="B75" s="10" t="s">
        <v>702</v>
      </c>
      <c r="C75" s="6">
        <v>50000</v>
      </c>
      <c r="D75" s="6">
        <v>50000</v>
      </c>
      <c r="E75" s="40"/>
      <c r="F75" s="40"/>
      <c r="G75" s="40"/>
      <c r="H75" s="6"/>
      <c r="I75" s="6">
        <v>2023</v>
      </c>
      <c r="J75" s="6" t="s">
        <v>285</v>
      </c>
      <c r="K75" s="5" t="s">
        <v>284</v>
      </c>
      <c r="L75" s="6" t="s">
        <v>242</v>
      </c>
      <c r="M75" s="60" t="s">
        <v>678</v>
      </c>
    </row>
    <row r="76" spans="1:13" ht="15.75" thickBot="1" x14ac:dyDescent="0.3">
      <c r="A76" s="96">
        <v>71</v>
      </c>
      <c r="B76" s="98" t="s">
        <v>286</v>
      </c>
      <c r="C76" s="81" t="s">
        <v>701</v>
      </c>
      <c r="D76" s="4"/>
      <c r="E76" s="36"/>
      <c r="F76" s="36"/>
      <c r="G76" s="36"/>
      <c r="H76" s="36"/>
      <c r="I76" s="4">
        <v>2023</v>
      </c>
      <c r="J76" s="96" t="s">
        <v>700</v>
      </c>
      <c r="K76" s="96" t="s">
        <v>284</v>
      </c>
      <c r="L76" s="4" t="s">
        <v>242</v>
      </c>
      <c r="M76" s="60" t="s">
        <v>678</v>
      </c>
    </row>
    <row r="77" spans="1:13" ht="23.25" thickBot="1" x14ac:dyDescent="0.3">
      <c r="A77" s="5">
        <v>72</v>
      </c>
      <c r="B77" s="10" t="s">
        <v>287</v>
      </c>
      <c r="C77" s="6" t="s">
        <v>42</v>
      </c>
      <c r="D77" s="6" t="s">
        <v>42</v>
      </c>
      <c r="E77" s="42"/>
      <c r="F77" s="42"/>
      <c r="G77" s="42"/>
      <c r="H77" s="6" t="s">
        <v>31</v>
      </c>
      <c r="I77" s="6">
        <v>2022</v>
      </c>
      <c r="J77" s="5" t="s">
        <v>288</v>
      </c>
      <c r="K77" s="5" t="s">
        <v>66</v>
      </c>
      <c r="L77" s="6" t="s">
        <v>242</v>
      </c>
      <c r="M77" s="60" t="s">
        <v>679</v>
      </c>
    </row>
    <row r="78" spans="1:13" ht="23.25" thickBot="1" x14ac:dyDescent="0.3">
      <c r="A78" s="96">
        <v>73</v>
      </c>
      <c r="B78" s="7" t="s">
        <v>289</v>
      </c>
      <c r="C78" s="81">
        <v>450000</v>
      </c>
      <c r="D78" s="4" t="s">
        <v>161</v>
      </c>
      <c r="E78" s="99"/>
      <c r="F78" s="4" t="s">
        <v>196</v>
      </c>
      <c r="G78" s="99"/>
      <c r="H78" s="4" t="s">
        <v>58</v>
      </c>
      <c r="I78" s="4">
        <v>2022</v>
      </c>
      <c r="J78" s="96" t="s">
        <v>290</v>
      </c>
      <c r="K78" s="4" t="s">
        <v>171</v>
      </c>
      <c r="L78" s="4" t="s">
        <v>242</v>
      </c>
      <c r="M78" s="60" t="s">
        <v>678</v>
      </c>
    </row>
    <row r="79" spans="1:13" ht="30.75" thickBot="1" x14ac:dyDescent="0.3">
      <c r="A79" s="5">
        <v>74</v>
      </c>
      <c r="B79" s="8" t="s">
        <v>291</v>
      </c>
      <c r="C79" s="6" t="s">
        <v>41</v>
      </c>
      <c r="D79" s="6" t="s">
        <v>41</v>
      </c>
      <c r="E79" s="42"/>
      <c r="F79" s="42"/>
      <c r="G79" s="42"/>
      <c r="H79" s="6" t="s">
        <v>41</v>
      </c>
      <c r="I79" s="6">
        <v>2022</v>
      </c>
      <c r="J79" s="58" t="s">
        <v>292</v>
      </c>
      <c r="K79" s="58" t="s">
        <v>261</v>
      </c>
      <c r="L79" s="6" t="s">
        <v>242</v>
      </c>
      <c r="M79" s="60" t="s">
        <v>678</v>
      </c>
    </row>
    <row r="80" spans="1:13" ht="23.25" thickBot="1" x14ac:dyDescent="0.3">
      <c r="A80" s="96">
        <v>75</v>
      </c>
      <c r="B80" s="98" t="s">
        <v>293</v>
      </c>
      <c r="C80" s="4" t="s">
        <v>294</v>
      </c>
      <c r="D80" s="4" t="s">
        <v>295</v>
      </c>
      <c r="E80" s="99"/>
      <c r="F80" s="4" t="s">
        <v>296</v>
      </c>
      <c r="G80" s="99"/>
      <c r="H80" s="4" t="s">
        <v>294</v>
      </c>
      <c r="I80" s="4">
        <v>2023</v>
      </c>
      <c r="J80" s="96" t="s">
        <v>297</v>
      </c>
      <c r="K80" s="96" t="s">
        <v>261</v>
      </c>
      <c r="L80" s="4" t="s">
        <v>242</v>
      </c>
      <c r="M80" s="60" t="s">
        <v>678</v>
      </c>
    </row>
    <row r="81" spans="1:13" ht="30.75" thickBot="1" x14ac:dyDescent="0.3">
      <c r="A81" s="5">
        <v>76</v>
      </c>
      <c r="B81" s="8" t="s">
        <v>298</v>
      </c>
      <c r="C81" s="6" t="s">
        <v>60</v>
      </c>
      <c r="D81" s="6" t="s">
        <v>60</v>
      </c>
      <c r="E81" s="42"/>
      <c r="F81" s="42"/>
      <c r="G81" s="6" t="s">
        <v>109</v>
      </c>
      <c r="H81" s="6" t="s">
        <v>246</v>
      </c>
      <c r="I81" s="6">
        <v>2021</v>
      </c>
      <c r="J81" s="5" t="s">
        <v>299</v>
      </c>
      <c r="K81" s="58" t="s">
        <v>17</v>
      </c>
      <c r="L81" s="6" t="s">
        <v>242</v>
      </c>
      <c r="M81" s="60" t="s">
        <v>678</v>
      </c>
    </row>
    <row r="82" spans="1:13" ht="34.5" thickBot="1" x14ac:dyDescent="0.3">
      <c r="A82" s="31">
        <v>77</v>
      </c>
      <c r="B82" s="23" t="s">
        <v>300</v>
      </c>
      <c r="C82" s="18" t="s">
        <v>301</v>
      </c>
      <c r="D82" s="18" t="s">
        <v>301</v>
      </c>
      <c r="E82" s="44"/>
      <c r="F82" s="44"/>
      <c r="G82" s="44"/>
      <c r="H82" s="18" t="s">
        <v>301</v>
      </c>
      <c r="I82" s="18">
        <v>2022</v>
      </c>
      <c r="J82" s="96" t="s">
        <v>302</v>
      </c>
      <c r="K82" s="59" t="s">
        <v>17</v>
      </c>
      <c r="L82" s="18" t="s">
        <v>304</v>
      </c>
      <c r="M82" s="60" t="s">
        <v>678</v>
      </c>
    </row>
    <row r="83" spans="1:13" ht="33.75" x14ac:dyDescent="0.25">
      <c r="A83" s="29">
        <v>78</v>
      </c>
      <c r="B83" s="22" t="s">
        <v>305</v>
      </c>
      <c r="C83" s="19" t="s">
        <v>109</v>
      </c>
      <c r="D83" s="19" t="s">
        <v>109</v>
      </c>
      <c r="E83" s="38"/>
      <c r="F83" s="38"/>
      <c r="G83" s="38"/>
      <c r="H83" s="19" t="s">
        <v>109</v>
      </c>
      <c r="I83" s="19">
        <v>2022</v>
      </c>
      <c r="J83" s="19" t="s">
        <v>306</v>
      </c>
      <c r="K83" s="19" t="s">
        <v>17</v>
      </c>
      <c r="L83" s="19" t="s">
        <v>310</v>
      </c>
      <c r="M83" s="60" t="s">
        <v>679</v>
      </c>
    </row>
    <row r="84" spans="1:13" ht="15.75" thickBot="1" x14ac:dyDescent="0.3">
      <c r="A84" s="96">
        <v>79</v>
      </c>
      <c r="B84" s="7" t="s">
        <v>307</v>
      </c>
      <c r="C84" s="4" t="s">
        <v>308</v>
      </c>
      <c r="D84" s="4" t="s">
        <v>308</v>
      </c>
      <c r="E84" s="36"/>
      <c r="F84" s="36"/>
      <c r="G84" s="36"/>
      <c r="H84" s="4" t="s">
        <v>308</v>
      </c>
      <c r="I84" s="4">
        <v>2022</v>
      </c>
      <c r="J84" s="4" t="s">
        <v>309</v>
      </c>
      <c r="K84" s="4" t="s">
        <v>17</v>
      </c>
      <c r="L84" s="4" t="s">
        <v>303</v>
      </c>
      <c r="M84" s="60" t="s">
        <v>678</v>
      </c>
    </row>
    <row r="85" spans="1:13" ht="23.25" thickBot="1" x14ac:dyDescent="0.3">
      <c r="A85" s="5">
        <v>80</v>
      </c>
      <c r="B85" s="8" t="s">
        <v>311</v>
      </c>
      <c r="C85" s="6" t="s">
        <v>704</v>
      </c>
      <c r="D85" s="6">
        <v>23000</v>
      </c>
      <c r="E85" s="40"/>
      <c r="F85" s="40"/>
      <c r="G85" s="40"/>
      <c r="H85" s="6"/>
      <c r="I85" s="6">
        <v>2023</v>
      </c>
      <c r="J85" s="6" t="s">
        <v>703</v>
      </c>
      <c r="K85" s="5" t="s">
        <v>29</v>
      </c>
      <c r="L85" s="6" t="s">
        <v>303</v>
      </c>
      <c r="M85" s="60" t="s">
        <v>678</v>
      </c>
    </row>
    <row r="86" spans="1:13" ht="15.75" thickBot="1" x14ac:dyDescent="0.3">
      <c r="A86" s="96">
        <v>81</v>
      </c>
      <c r="B86" s="7" t="s">
        <v>312</v>
      </c>
      <c r="C86" s="4" t="s">
        <v>313</v>
      </c>
      <c r="D86" s="4" t="s">
        <v>314</v>
      </c>
      <c r="E86" s="4" t="s">
        <v>315</v>
      </c>
      <c r="F86" s="36"/>
      <c r="G86" s="4" t="s">
        <v>316</v>
      </c>
      <c r="H86" s="36"/>
      <c r="I86" s="4">
        <v>2021</v>
      </c>
      <c r="J86" s="4" t="s">
        <v>317</v>
      </c>
      <c r="K86" s="4" t="s">
        <v>17</v>
      </c>
      <c r="L86" s="4" t="s">
        <v>303</v>
      </c>
      <c r="M86" s="60" t="s">
        <v>679</v>
      </c>
    </row>
    <row r="87" spans="1:13" ht="23.25" thickBot="1" x14ac:dyDescent="0.3">
      <c r="A87" s="6">
        <v>82</v>
      </c>
      <c r="B87" s="8" t="s">
        <v>318</v>
      </c>
      <c r="C87" s="6" t="s">
        <v>319</v>
      </c>
      <c r="D87" s="6" t="s">
        <v>319</v>
      </c>
      <c r="E87" s="6"/>
      <c r="F87" s="6"/>
      <c r="G87" s="6"/>
      <c r="H87" s="6"/>
      <c r="I87" s="6">
        <v>2023</v>
      </c>
      <c r="J87" s="6" t="s">
        <v>320</v>
      </c>
      <c r="K87" s="6" t="s">
        <v>177</v>
      </c>
      <c r="L87" s="6" t="s">
        <v>303</v>
      </c>
      <c r="M87" s="60" t="s">
        <v>679</v>
      </c>
    </row>
    <row r="88" spans="1:13" ht="23.25" thickBot="1" x14ac:dyDescent="0.3">
      <c r="A88" s="4">
        <v>83</v>
      </c>
      <c r="B88" s="7" t="s">
        <v>321</v>
      </c>
      <c r="C88" s="4" t="s">
        <v>109</v>
      </c>
      <c r="D88" s="4" t="s">
        <v>109</v>
      </c>
      <c r="E88" s="4"/>
      <c r="F88" s="4"/>
      <c r="G88" s="4" t="s">
        <v>27</v>
      </c>
      <c r="H88" s="4" t="s">
        <v>64</v>
      </c>
      <c r="I88" s="4">
        <v>2021</v>
      </c>
      <c r="J88" s="4" t="s">
        <v>322</v>
      </c>
      <c r="K88" s="4" t="s">
        <v>17</v>
      </c>
      <c r="L88" s="4" t="s">
        <v>303</v>
      </c>
      <c r="M88" s="60" t="s">
        <v>678</v>
      </c>
    </row>
    <row r="89" spans="1:13" ht="45.75" thickBot="1" x14ac:dyDescent="0.3">
      <c r="A89" s="29">
        <v>84</v>
      </c>
      <c r="B89" s="8" t="s">
        <v>323</v>
      </c>
      <c r="C89" s="6" t="s">
        <v>324</v>
      </c>
      <c r="D89" s="6" t="s">
        <v>325</v>
      </c>
      <c r="E89" s="6" t="s">
        <v>326</v>
      </c>
      <c r="F89" s="6"/>
      <c r="G89" s="6"/>
      <c r="H89" s="6" t="s">
        <v>211</v>
      </c>
      <c r="I89" s="6">
        <v>2022</v>
      </c>
      <c r="J89" s="6" t="s">
        <v>327</v>
      </c>
      <c r="K89" s="6" t="s">
        <v>17</v>
      </c>
      <c r="L89" s="6" t="s">
        <v>330</v>
      </c>
      <c r="M89" s="60" t="s">
        <v>678</v>
      </c>
    </row>
    <row r="90" spans="1:13" ht="45.75" thickBot="1" x14ac:dyDescent="0.3">
      <c r="A90" s="31">
        <v>85</v>
      </c>
      <c r="B90" s="16" t="s">
        <v>328</v>
      </c>
      <c r="C90" s="18" t="s">
        <v>109</v>
      </c>
      <c r="D90" s="18" t="s">
        <v>109</v>
      </c>
      <c r="E90" s="37"/>
      <c r="F90" s="37"/>
      <c r="G90" s="37"/>
      <c r="H90" s="18" t="s">
        <v>109</v>
      </c>
      <c r="I90" s="18">
        <v>2022</v>
      </c>
      <c r="J90" s="31" t="s">
        <v>329</v>
      </c>
      <c r="K90" s="31" t="s">
        <v>66</v>
      </c>
      <c r="L90" s="18" t="s">
        <v>331</v>
      </c>
      <c r="M90" s="60" t="s">
        <v>679</v>
      </c>
    </row>
    <row r="91" spans="1:13" ht="45.75" thickBot="1" x14ac:dyDescent="0.3">
      <c r="A91" s="29">
        <v>86</v>
      </c>
      <c r="B91" s="17" t="s">
        <v>332</v>
      </c>
      <c r="C91" s="19" t="s">
        <v>211</v>
      </c>
      <c r="D91" s="19" t="s">
        <v>211</v>
      </c>
      <c r="E91" s="38"/>
      <c r="F91" s="38"/>
      <c r="G91" s="38"/>
      <c r="H91" s="38"/>
      <c r="I91" s="19">
        <v>2023</v>
      </c>
      <c r="J91" s="51" t="s">
        <v>333</v>
      </c>
      <c r="K91" s="52" t="s">
        <v>334</v>
      </c>
      <c r="L91" s="19" t="s">
        <v>341</v>
      </c>
      <c r="M91" s="60" t="s">
        <v>678</v>
      </c>
    </row>
    <row r="92" spans="1:13" ht="45.75" thickBot="1" x14ac:dyDescent="0.3">
      <c r="A92" s="96">
        <v>87</v>
      </c>
      <c r="B92" s="7" t="s">
        <v>335</v>
      </c>
      <c r="C92" s="4" t="s">
        <v>336</v>
      </c>
      <c r="D92" s="4" t="s">
        <v>336</v>
      </c>
      <c r="E92" s="4"/>
      <c r="F92" s="4"/>
      <c r="G92" s="4"/>
      <c r="H92" s="4"/>
      <c r="I92" s="4">
        <v>2023</v>
      </c>
      <c r="J92" s="4" t="s">
        <v>337</v>
      </c>
      <c r="K92" s="4" t="s">
        <v>171</v>
      </c>
      <c r="L92" s="4" t="s">
        <v>338</v>
      </c>
      <c r="M92" s="60" t="s">
        <v>679</v>
      </c>
    </row>
    <row r="93" spans="1:13" ht="23.25" thickBot="1" x14ac:dyDescent="0.3">
      <c r="A93" s="5">
        <v>88</v>
      </c>
      <c r="B93" s="10" t="s">
        <v>339</v>
      </c>
      <c r="C93" s="6" t="s">
        <v>109</v>
      </c>
      <c r="D93" s="6" t="s">
        <v>109</v>
      </c>
      <c r="E93" s="40"/>
      <c r="F93" s="40"/>
      <c r="G93" s="40"/>
      <c r="H93" s="40"/>
      <c r="I93" s="6">
        <v>2024</v>
      </c>
      <c r="J93" s="5" t="s">
        <v>340</v>
      </c>
      <c r="K93" s="5" t="s">
        <v>29</v>
      </c>
      <c r="L93" s="6" t="s">
        <v>303</v>
      </c>
      <c r="M93" s="60" t="s">
        <v>679</v>
      </c>
    </row>
    <row r="94" spans="1:13" ht="23.25" thickBot="1" x14ac:dyDescent="0.3">
      <c r="A94" s="96">
        <v>89</v>
      </c>
      <c r="B94" s="98" t="s">
        <v>342</v>
      </c>
      <c r="C94" s="4" t="s">
        <v>60</v>
      </c>
      <c r="D94" s="4" t="s">
        <v>60</v>
      </c>
      <c r="E94" s="36"/>
      <c r="F94" s="36"/>
      <c r="G94" s="36"/>
      <c r="H94" s="36"/>
      <c r="I94" s="4">
        <v>2024</v>
      </c>
      <c r="J94" s="4" t="s">
        <v>343</v>
      </c>
      <c r="K94" s="4" t="s">
        <v>62</v>
      </c>
      <c r="L94" s="9" t="s">
        <v>344</v>
      </c>
      <c r="M94" s="60" t="s">
        <v>679</v>
      </c>
    </row>
    <row r="95" spans="1:13" ht="34.5" thickBot="1" x14ac:dyDescent="0.3">
      <c r="A95" s="5">
        <v>90</v>
      </c>
      <c r="B95" s="10" t="s">
        <v>345</v>
      </c>
      <c r="C95" s="5" t="s">
        <v>336</v>
      </c>
      <c r="D95" s="5" t="s">
        <v>336</v>
      </c>
      <c r="E95" s="5"/>
      <c r="F95" s="5"/>
      <c r="G95" s="5"/>
      <c r="H95" s="5" t="s">
        <v>336</v>
      </c>
      <c r="I95" s="5">
        <v>2022</v>
      </c>
      <c r="J95" s="5" t="s">
        <v>346</v>
      </c>
      <c r="K95" s="5" t="s">
        <v>17</v>
      </c>
      <c r="L95" s="5" t="s">
        <v>344</v>
      </c>
      <c r="M95" s="60" t="s">
        <v>679</v>
      </c>
    </row>
    <row r="96" spans="1:13" ht="45.75" thickBot="1" x14ac:dyDescent="0.3">
      <c r="A96" s="96">
        <v>91</v>
      </c>
      <c r="B96" s="98" t="s">
        <v>347</v>
      </c>
      <c r="C96" s="4" t="s">
        <v>348</v>
      </c>
      <c r="D96" s="4" t="s">
        <v>348</v>
      </c>
      <c r="E96" s="36"/>
      <c r="F96" s="36"/>
      <c r="G96" s="36"/>
      <c r="H96" s="4" t="s">
        <v>348</v>
      </c>
      <c r="I96" s="4">
        <v>2022</v>
      </c>
      <c r="J96" s="96" t="s">
        <v>349</v>
      </c>
      <c r="K96" s="96" t="s">
        <v>17</v>
      </c>
      <c r="L96" s="26" t="s">
        <v>352</v>
      </c>
      <c r="M96" s="60" t="s">
        <v>679</v>
      </c>
    </row>
    <row r="97" spans="1:14" ht="34.5" thickBot="1" x14ac:dyDescent="0.3">
      <c r="A97" s="5">
        <v>92</v>
      </c>
      <c r="B97" s="5" t="s">
        <v>350</v>
      </c>
      <c r="C97" s="5" t="s">
        <v>353</v>
      </c>
      <c r="D97" s="5" t="s">
        <v>58</v>
      </c>
      <c r="E97" s="5"/>
      <c r="F97" s="5" t="s">
        <v>354</v>
      </c>
      <c r="G97" s="5"/>
      <c r="H97" s="5" t="s">
        <v>355</v>
      </c>
      <c r="I97" s="5">
        <v>2022</v>
      </c>
      <c r="J97" s="5" t="s">
        <v>351</v>
      </c>
      <c r="K97" s="5" t="s">
        <v>17</v>
      </c>
      <c r="L97" s="5" t="s">
        <v>359</v>
      </c>
      <c r="M97" s="60" t="s">
        <v>678</v>
      </c>
    </row>
    <row r="98" spans="1:14" ht="60.75" thickBot="1" x14ac:dyDescent="0.3">
      <c r="A98" s="96">
        <v>93</v>
      </c>
      <c r="B98" s="98" t="s">
        <v>360</v>
      </c>
      <c r="C98" s="4" t="s">
        <v>361</v>
      </c>
      <c r="D98" s="4" t="s">
        <v>362</v>
      </c>
      <c r="E98" s="36"/>
      <c r="F98" s="4" t="s">
        <v>363</v>
      </c>
      <c r="G98" s="36"/>
      <c r="H98" s="4" t="s">
        <v>109</v>
      </c>
      <c r="I98" s="4">
        <v>2022</v>
      </c>
      <c r="J98" s="4" t="s">
        <v>364</v>
      </c>
      <c r="K98" s="4" t="s">
        <v>17</v>
      </c>
      <c r="L98" s="26" t="s">
        <v>365</v>
      </c>
      <c r="M98" s="60" t="s">
        <v>679</v>
      </c>
    </row>
    <row r="99" spans="1:14" ht="45.75" thickBot="1" x14ac:dyDescent="0.3">
      <c r="A99" s="5">
        <v>94</v>
      </c>
      <c r="B99" s="5" t="s">
        <v>705</v>
      </c>
      <c r="C99" s="6">
        <v>70000</v>
      </c>
      <c r="D99" s="6">
        <v>70000</v>
      </c>
      <c r="E99" s="40"/>
      <c r="F99" s="40"/>
      <c r="G99" s="40"/>
      <c r="H99" s="6"/>
      <c r="I99" s="6">
        <v>2023</v>
      </c>
      <c r="J99" s="5" t="s">
        <v>706</v>
      </c>
      <c r="K99" s="6" t="s">
        <v>17</v>
      </c>
      <c r="L99" s="26" t="s">
        <v>366</v>
      </c>
      <c r="M99" s="60" t="s">
        <v>678</v>
      </c>
    </row>
    <row r="100" spans="1:14" ht="45.75" thickBot="1" x14ac:dyDescent="0.3">
      <c r="A100" s="96">
        <v>95</v>
      </c>
      <c r="B100" s="98" t="s">
        <v>670</v>
      </c>
      <c r="C100" s="4" t="s">
        <v>60</v>
      </c>
      <c r="D100" s="4" t="s">
        <v>60</v>
      </c>
      <c r="E100" s="36"/>
      <c r="F100" s="36"/>
      <c r="G100" s="36"/>
      <c r="H100" s="36"/>
      <c r="I100" s="4">
        <v>2023</v>
      </c>
      <c r="J100" s="96" t="s">
        <v>367</v>
      </c>
      <c r="K100" s="96" t="s">
        <v>171</v>
      </c>
      <c r="L100" s="26" t="s">
        <v>369</v>
      </c>
      <c r="M100" s="60" t="s">
        <v>679</v>
      </c>
    </row>
    <row r="101" spans="1:14" ht="15.75" thickBot="1" x14ac:dyDescent="0.3">
      <c r="A101" s="5">
        <v>96</v>
      </c>
      <c r="B101" s="8" t="s">
        <v>417</v>
      </c>
      <c r="C101" s="6" t="s">
        <v>33</v>
      </c>
      <c r="D101" s="6" t="s">
        <v>33</v>
      </c>
      <c r="E101" s="45"/>
      <c r="F101" s="45"/>
      <c r="G101" s="45"/>
      <c r="H101" s="45"/>
      <c r="I101" s="6">
        <v>2023</v>
      </c>
      <c r="J101" s="6" t="s">
        <v>368</v>
      </c>
      <c r="K101" s="6" t="s">
        <v>17</v>
      </c>
      <c r="L101" s="9" t="s">
        <v>356</v>
      </c>
      <c r="M101" s="60" t="s">
        <v>679</v>
      </c>
    </row>
    <row r="102" spans="1:14" ht="30.75" thickBot="1" x14ac:dyDescent="0.3">
      <c r="A102" s="96">
        <v>97</v>
      </c>
      <c r="B102" s="98" t="s">
        <v>370</v>
      </c>
      <c r="C102" s="4" t="s">
        <v>371</v>
      </c>
      <c r="D102" s="4" t="s">
        <v>371</v>
      </c>
      <c r="E102" s="36"/>
      <c r="F102" s="36"/>
      <c r="G102" s="36"/>
      <c r="H102" s="36"/>
      <c r="I102" s="4">
        <v>2024</v>
      </c>
      <c r="J102" s="4" t="s">
        <v>372</v>
      </c>
      <c r="K102" s="96" t="s">
        <v>261</v>
      </c>
      <c r="L102" s="26" t="s">
        <v>373</v>
      </c>
      <c r="M102" s="60" t="s">
        <v>679</v>
      </c>
    </row>
    <row r="103" spans="1:14" ht="15.75" thickBot="1" x14ac:dyDescent="0.3">
      <c r="A103" s="5">
        <v>98</v>
      </c>
      <c r="B103" s="10" t="s">
        <v>374</v>
      </c>
      <c r="C103" s="6" t="s">
        <v>189</v>
      </c>
      <c r="D103" s="6" t="s">
        <v>191</v>
      </c>
      <c r="E103" s="6" t="s">
        <v>190</v>
      </c>
      <c r="F103" s="40"/>
      <c r="G103" s="40"/>
      <c r="H103" s="40"/>
      <c r="I103" s="6">
        <v>2023</v>
      </c>
      <c r="J103" s="5" t="s">
        <v>375</v>
      </c>
      <c r="K103" s="5" t="s">
        <v>17</v>
      </c>
      <c r="L103" s="57" t="s">
        <v>376</v>
      </c>
      <c r="M103" s="60" t="s">
        <v>416</v>
      </c>
    </row>
    <row r="104" spans="1:14" ht="15.75" thickBot="1" x14ac:dyDescent="0.3">
      <c r="A104" s="96">
        <v>99</v>
      </c>
      <c r="B104" s="98" t="s">
        <v>377</v>
      </c>
      <c r="C104" s="4" t="s">
        <v>378</v>
      </c>
      <c r="D104" s="4" t="s">
        <v>378</v>
      </c>
      <c r="E104" s="36"/>
      <c r="F104" s="36"/>
      <c r="G104" s="36"/>
      <c r="H104" s="4" t="s">
        <v>378</v>
      </c>
      <c r="I104" s="4">
        <v>2022</v>
      </c>
      <c r="J104" s="96" t="s">
        <v>379</v>
      </c>
      <c r="K104" s="96" t="s">
        <v>261</v>
      </c>
      <c r="L104" s="4" t="s">
        <v>356</v>
      </c>
      <c r="M104" s="60" t="s">
        <v>679</v>
      </c>
    </row>
    <row r="105" spans="1:14" ht="34.5" thickBot="1" x14ac:dyDescent="0.3">
      <c r="A105" s="5">
        <v>100</v>
      </c>
      <c r="B105" s="10" t="s">
        <v>380</v>
      </c>
      <c r="C105" s="6" t="s">
        <v>259</v>
      </c>
      <c r="D105" s="6" t="s">
        <v>259</v>
      </c>
      <c r="E105" s="40"/>
      <c r="F105" s="40"/>
      <c r="G105" s="40"/>
      <c r="H105" s="6" t="s">
        <v>259</v>
      </c>
      <c r="I105" s="6">
        <v>2022</v>
      </c>
      <c r="J105" s="5" t="s">
        <v>381</v>
      </c>
      <c r="K105" s="6" t="s">
        <v>17</v>
      </c>
      <c r="L105" s="6" t="s">
        <v>356</v>
      </c>
      <c r="M105" s="60" t="s">
        <v>416</v>
      </c>
    </row>
    <row r="106" spans="1:14" ht="23.25" thickBot="1" x14ac:dyDescent="0.3">
      <c r="A106" s="96">
        <v>101</v>
      </c>
      <c r="B106" s="98" t="s">
        <v>382</v>
      </c>
      <c r="C106" s="4" t="s">
        <v>383</v>
      </c>
      <c r="D106" s="4" t="s">
        <v>383</v>
      </c>
      <c r="E106" s="36"/>
      <c r="F106" s="36"/>
      <c r="G106" s="36"/>
      <c r="H106" s="4" t="s">
        <v>383</v>
      </c>
      <c r="I106" s="4">
        <v>2022</v>
      </c>
      <c r="J106" s="96" t="s">
        <v>384</v>
      </c>
      <c r="K106" s="96" t="s">
        <v>29</v>
      </c>
      <c r="L106" s="4" t="s">
        <v>385</v>
      </c>
      <c r="M106" s="60" t="s">
        <v>679</v>
      </c>
    </row>
    <row r="107" spans="1:14" ht="23.25" thickBot="1" x14ac:dyDescent="0.3">
      <c r="A107" s="5">
        <v>102</v>
      </c>
      <c r="B107" s="10" t="s">
        <v>386</v>
      </c>
      <c r="C107" s="6" t="s">
        <v>27</v>
      </c>
      <c r="D107" s="6" t="s">
        <v>27</v>
      </c>
      <c r="E107" s="40"/>
      <c r="F107" s="40"/>
      <c r="G107" s="40"/>
      <c r="H107" s="6" t="s">
        <v>27</v>
      </c>
      <c r="I107" s="6">
        <v>2022</v>
      </c>
      <c r="J107" s="5" t="s">
        <v>387</v>
      </c>
      <c r="K107" s="5" t="s">
        <v>86</v>
      </c>
      <c r="L107" s="6" t="s">
        <v>385</v>
      </c>
      <c r="M107" s="60" t="s">
        <v>679</v>
      </c>
    </row>
    <row r="108" spans="1:14" ht="68.25" thickBot="1" x14ac:dyDescent="0.3">
      <c r="A108" s="4">
        <v>103</v>
      </c>
      <c r="B108" s="81" t="s">
        <v>388</v>
      </c>
      <c r="C108" s="81">
        <v>30000</v>
      </c>
      <c r="D108" s="81">
        <v>30000</v>
      </c>
      <c r="E108" s="4"/>
      <c r="F108" s="4"/>
      <c r="G108" s="4"/>
      <c r="H108" s="4"/>
      <c r="I108" s="4">
        <v>2023</v>
      </c>
      <c r="J108" s="4" t="s">
        <v>389</v>
      </c>
      <c r="K108" s="4" t="s">
        <v>17</v>
      </c>
      <c r="L108" s="4" t="s">
        <v>390</v>
      </c>
      <c r="M108" s="60" t="s">
        <v>678</v>
      </c>
    </row>
    <row r="109" spans="1:14" ht="15.75" thickBot="1" x14ac:dyDescent="0.3">
      <c r="A109" s="187" t="s">
        <v>391</v>
      </c>
      <c r="B109" s="188"/>
      <c r="C109" s="28" t="s">
        <v>392</v>
      </c>
      <c r="D109" s="28" t="s">
        <v>393</v>
      </c>
      <c r="E109" s="28" t="s">
        <v>394</v>
      </c>
      <c r="F109" s="28" t="s">
        <v>395</v>
      </c>
      <c r="G109" s="28" t="s">
        <v>396</v>
      </c>
      <c r="H109" s="28" t="s">
        <v>397</v>
      </c>
      <c r="I109" s="46"/>
      <c r="J109" s="46"/>
      <c r="K109" s="46"/>
      <c r="L109" s="46"/>
      <c r="M109" s="60"/>
    </row>
    <row r="110" spans="1:14" ht="15.75" thickBot="1" x14ac:dyDescent="0.3">
      <c r="A110" s="189" t="s">
        <v>398</v>
      </c>
      <c r="B110" s="190"/>
      <c r="C110" s="2" t="s">
        <v>399</v>
      </c>
      <c r="D110" s="2" t="s">
        <v>400</v>
      </c>
      <c r="E110" s="2" t="s">
        <v>401</v>
      </c>
      <c r="F110" s="2" t="s">
        <v>402</v>
      </c>
      <c r="G110" s="2" t="s">
        <v>403</v>
      </c>
      <c r="H110" s="2" t="s">
        <v>404</v>
      </c>
      <c r="I110" s="47"/>
      <c r="J110" s="47"/>
      <c r="K110" s="47"/>
      <c r="L110" s="47"/>
      <c r="M110" s="60"/>
    </row>
    <row r="111" spans="1:14" ht="34.5" thickBot="1" x14ac:dyDescent="0.3">
      <c r="A111" s="5">
        <v>104</v>
      </c>
      <c r="B111" s="10" t="s">
        <v>405</v>
      </c>
      <c r="C111" s="5" t="s">
        <v>406</v>
      </c>
      <c r="D111" s="5" t="s">
        <v>407</v>
      </c>
      <c r="E111" s="5" t="s">
        <v>408</v>
      </c>
      <c r="F111" s="5" t="s">
        <v>409</v>
      </c>
      <c r="G111" s="5" t="s">
        <v>410</v>
      </c>
      <c r="H111" s="5" t="s">
        <v>411</v>
      </c>
      <c r="I111" s="5">
        <v>2020</v>
      </c>
      <c r="J111" s="5" t="s">
        <v>412</v>
      </c>
      <c r="K111" s="5" t="s">
        <v>17</v>
      </c>
      <c r="L111" s="5" t="s">
        <v>358</v>
      </c>
      <c r="M111" s="63" t="s">
        <v>414</v>
      </c>
    </row>
    <row r="112" spans="1:14" ht="34.5" thickBot="1" x14ac:dyDescent="0.3">
      <c r="A112" s="4">
        <v>105</v>
      </c>
      <c r="B112" s="7" t="s">
        <v>690</v>
      </c>
      <c r="C112" s="4" t="s">
        <v>200</v>
      </c>
      <c r="D112" s="4" t="s">
        <v>201</v>
      </c>
      <c r="E112" s="4" t="s">
        <v>355</v>
      </c>
      <c r="F112" s="4"/>
      <c r="G112" s="4"/>
      <c r="H112" s="4"/>
      <c r="I112" s="4">
        <v>2023</v>
      </c>
      <c r="J112" s="4" t="s">
        <v>415</v>
      </c>
      <c r="K112" s="4" t="s">
        <v>17</v>
      </c>
      <c r="L112" s="4" t="s">
        <v>358</v>
      </c>
      <c r="M112" s="60" t="s">
        <v>678</v>
      </c>
      <c r="N112" s="82" t="s">
        <v>707</v>
      </c>
    </row>
    <row r="113" spans="1:13" ht="34.5" thickBot="1" x14ac:dyDescent="0.3">
      <c r="A113" s="5">
        <v>106</v>
      </c>
      <c r="B113" s="10" t="s">
        <v>418</v>
      </c>
      <c r="C113" s="5" t="s">
        <v>419</v>
      </c>
      <c r="D113" s="5" t="s">
        <v>274</v>
      </c>
      <c r="E113" s="5" t="s">
        <v>420</v>
      </c>
      <c r="F113" s="5"/>
      <c r="G113" s="5"/>
      <c r="H113" s="5"/>
      <c r="I113" s="5">
        <v>2023</v>
      </c>
      <c r="J113" s="5" t="s">
        <v>421</v>
      </c>
      <c r="K113" s="5" t="s">
        <v>17</v>
      </c>
      <c r="L113" s="5" t="s">
        <v>358</v>
      </c>
      <c r="M113" s="60" t="s">
        <v>678</v>
      </c>
    </row>
    <row r="114" spans="1:13" ht="45.75" thickBot="1" x14ac:dyDescent="0.3">
      <c r="A114" s="4">
        <v>107</v>
      </c>
      <c r="B114" s="7" t="s">
        <v>422</v>
      </c>
      <c r="C114" s="4" t="s">
        <v>423</v>
      </c>
      <c r="D114" s="4" t="s">
        <v>424</v>
      </c>
      <c r="E114" s="4" t="s">
        <v>420</v>
      </c>
      <c r="F114" s="4"/>
      <c r="G114" s="4"/>
      <c r="H114" s="4"/>
      <c r="I114" s="4">
        <v>2023</v>
      </c>
      <c r="J114" s="4" t="s">
        <v>425</v>
      </c>
      <c r="K114" s="4" t="s">
        <v>17</v>
      </c>
      <c r="L114" s="4" t="s">
        <v>358</v>
      </c>
      <c r="M114" s="60" t="s">
        <v>678</v>
      </c>
    </row>
    <row r="115" spans="1:13" ht="23.25" thickBot="1" x14ac:dyDescent="0.3">
      <c r="A115" s="34"/>
      <c r="B115" s="6" t="s">
        <v>426</v>
      </c>
      <c r="C115" s="6" t="s">
        <v>60</v>
      </c>
      <c r="D115" s="6" t="s">
        <v>265</v>
      </c>
      <c r="E115" s="6"/>
      <c r="F115" s="6"/>
      <c r="G115" s="6"/>
      <c r="H115" s="6"/>
      <c r="I115" s="6">
        <v>2022</v>
      </c>
      <c r="J115" s="6" t="s">
        <v>427</v>
      </c>
      <c r="K115" s="6" t="s">
        <v>66</v>
      </c>
      <c r="L115" s="6" t="s">
        <v>428</v>
      </c>
      <c r="M115" s="60" t="s">
        <v>678</v>
      </c>
    </row>
    <row r="116" spans="1:13" ht="34.5" thickBot="1" x14ac:dyDescent="0.3">
      <c r="A116" s="96">
        <v>109</v>
      </c>
      <c r="B116" s="4" t="s">
        <v>708</v>
      </c>
      <c r="C116" s="4">
        <v>100000</v>
      </c>
      <c r="D116" s="4"/>
      <c r="E116" s="4"/>
      <c r="F116" s="4"/>
      <c r="G116" s="4"/>
      <c r="H116" s="4"/>
      <c r="I116" s="4">
        <v>2023</v>
      </c>
      <c r="J116" s="4" t="s">
        <v>431</v>
      </c>
      <c r="K116" s="4" t="s">
        <v>17</v>
      </c>
      <c r="L116" s="4" t="s">
        <v>432</v>
      </c>
      <c r="M116" s="60" t="s">
        <v>678</v>
      </c>
    </row>
    <row r="117" spans="1:13" ht="34.5" thickBot="1" x14ac:dyDescent="0.3">
      <c r="A117" s="5">
        <v>110</v>
      </c>
      <c r="B117" s="8" t="s">
        <v>436</v>
      </c>
      <c r="C117" s="6" t="s">
        <v>353</v>
      </c>
      <c r="D117" s="6" t="s">
        <v>433</v>
      </c>
      <c r="E117" s="6" t="s">
        <v>434</v>
      </c>
      <c r="F117" s="40"/>
      <c r="G117" s="40"/>
      <c r="H117" s="40"/>
      <c r="I117" s="6">
        <v>2023</v>
      </c>
      <c r="J117" s="5" t="s">
        <v>435</v>
      </c>
      <c r="K117" s="6" t="s">
        <v>17</v>
      </c>
      <c r="L117" s="6" t="s">
        <v>358</v>
      </c>
      <c r="M117" s="60" t="s">
        <v>678</v>
      </c>
    </row>
    <row r="118" spans="1:13" ht="34.5" thickBot="1" x14ac:dyDescent="0.3">
      <c r="A118" s="4">
        <v>111</v>
      </c>
      <c r="B118" s="7" t="s">
        <v>437</v>
      </c>
      <c r="C118" s="4" t="s">
        <v>355</v>
      </c>
      <c r="D118" s="4" t="s">
        <v>438</v>
      </c>
      <c r="E118" s="4" t="s">
        <v>439</v>
      </c>
      <c r="F118" s="4"/>
      <c r="G118" s="81" t="s">
        <v>701</v>
      </c>
      <c r="H118" s="4" t="s">
        <v>31</v>
      </c>
      <c r="I118" s="4">
        <v>2022</v>
      </c>
      <c r="J118" s="4" t="s">
        <v>440</v>
      </c>
      <c r="K118" s="4" t="s">
        <v>17</v>
      </c>
      <c r="L118" s="4" t="s">
        <v>358</v>
      </c>
      <c r="M118" s="60" t="s">
        <v>678</v>
      </c>
    </row>
    <row r="119" spans="1:13" ht="23.25" thickBot="1" x14ac:dyDescent="0.3">
      <c r="A119" s="5">
        <v>112</v>
      </c>
      <c r="B119" s="10" t="s">
        <v>441</v>
      </c>
      <c r="C119" s="6" t="s">
        <v>274</v>
      </c>
      <c r="D119" s="6" t="s">
        <v>175</v>
      </c>
      <c r="E119" s="40"/>
      <c r="F119" s="6" t="s">
        <v>275</v>
      </c>
      <c r="G119" s="40"/>
      <c r="H119" s="6" t="s">
        <v>274</v>
      </c>
      <c r="I119" s="6">
        <v>2022</v>
      </c>
      <c r="J119" s="5" t="s">
        <v>442</v>
      </c>
      <c r="K119" s="6" t="s">
        <v>17</v>
      </c>
      <c r="L119" s="6" t="s">
        <v>358</v>
      </c>
      <c r="M119" s="60" t="s">
        <v>678</v>
      </c>
    </row>
    <row r="120" spans="1:13" ht="23.25" thickBot="1" x14ac:dyDescent="0.3">
      <c r="A120" s="96">
        <v>113</v>
      </c>
      <c r="B120" s="98" t="s">
        <v>443</v>
      </c>
      <c r="C120" s="4" t="s">
        <v>444</v>
      </c>
      <c r="D120" s="4" t="s">
        <v>445</v>
      </c>
      <c r="E120" s="36"/>
      <c r="F120" s="4" t="s">
        <v>446</v>
      </c>
      <c r="G120" s="36"/>
      <c r="H120" s="4" t="s">
        <v>444</v>
      </c>
      <c r="I120" s="4">
        <v>2022</v>
      </c>
      <c r="J120" s="96" t="s">
        <v>447</v>
      </c>
      <c r="K120" s="4" t="s">
        <v>17</v>
      </c>
      <c r="L120" s="4" t="s">
        <v>358</v>
      </c>
      <c r="M120" s="60" t="s">
        <v>678</v>
      </c>
    </row>
    <row r="121" spans="1:13" ht="23.25" thickBot="1" x14ac:dyDescent="0.3">
      <c r="A121" s="5">
        <v>114</v>
      </c>
      <c r="B121" s="10" t="s">
        <v>448</v>
      </c>
      <c r="C121" s="5">
        <v>60000</v>
      </c>
      <c r="D121" s="5">
        <v>60000</v>
      </c>
      <c r="E121" s="5"/>
      <c r="F121" s="5"/>
      <c r="G121" s="5"/>
      <c r="H121" s="5"/>
      <c r="I121" s="5">
        <v>2022</v>
      </c>
      <c r="J121" s="5" t="s">
        <v>449</v>
      </c>
      <c r="K121" s="5" t="s">
        <v>17</v>
      </c>
      <c r="L121" s="5" t="s">
        <v>358</v>
      </c>
      <c r="M121" s="60" t="s">
        <v>678</v>
      </c>
    </row>
    <row r="122" spans="1:13" ht="15.75" thickBot="1" x14ac:dyDescent="0.3">
      <c r="A122" s="96">
        <v>115</v>
      </c>
      <c r="B122" s="98" t="s">
        <v>450</v>
      </c>
      <c r="C122" s="4" t="s">
        <v>451</v>
      </c>
      <c r="D122" s="4" t="s">
        <v>452</v>
      </c>
      <c r="E122" s="99"/>
      <c r="F122" s="4" t="s">
        <v>429</v>
      </c>
      <c r="G122" s="4" t="s">
        <v>453</v>
      </c>
      <c r="H122" s="4" t="s">
        <v>201</v>
      </c>
      <c r="I122" s="4">
        <v>2021</v>
      </c>
      <c r="J122" s="96" t="s">
        <v>454</v>
      </c>
      <c r="K122" s="4" t="s">
        <v>17</v>
      </c>
      <c r="L122" s="4" t="s">
        <v>358</v>
      </c>
      <c r="M122" s="60" t="s">
        <v>679</v>
      </c>
    </row>
    <row r="123" spans="1:13" ht="23.25" thickBot="1" x14ac:dyDescent="0.3">
      <c r="A123" s="5">
        <v>116</v>
      </c>
      <c r="B123" s="10" t="s">
        <v>455</v>
      </c>
      <c r="C123" s="5" t="s">
        <v>456</v>
      </c>
      <c r="D123" s="5" t="s">
        <v>456</v>
      </c>
      <c r="E123" s="5"/>
      <c r="F123" s="5"/>
      <c r="G123" s="5"/>
      <c r="H123" s="5"/>
      <c r="I123" s="5">
        <v>2023</v>
      </c>
      <c r="J123" s="5" t="s">
        <v>457</v>
      </c>
      <c r="K123" s="5" t="s">
        <v>38</v>
      </c>
      <c r="L123" s="5" t="s">
        <v>358</v>
      </c>
      <c r="M123" s="60" t="s">
        <v>679</v>
      </c>
    </row>
    <row r="124" spans="1:13" ht="18" x14ac:dyDescent="0.25">
      <c r="A124" s="35"/>
      <c r="B124" s="206" t="s">
        <v>458</v>
      </c>
      <c r="C124" s="48"/>
      <c r="D124" s="48"/>
      <c r="E124" s="208"/>
      <c r="F124" s="48"/>
      <c r="G124" s="208"/>
      <c r="H124" s="48"/>
      <c r="I124" s="48"/>
      <c r="J124" s="210" t="s">
        <v>460</v>
      </c>
      <c r="K124" s="210" t="s">
        <v>261</v>
      </c>
      <c r="L124" s="48"/>
      <c r="M124" s="60" t="s">
        <v>679</v>
      </c>
    </row>
    <row r="125" spans="1:13" ht="15.75" thickBot="1" x14ac:dyDescent="0.3">
      <c r="A125" s="96">
        <v>117</v>
      </c>
      <c r="B125" s="207"/>
      <c r="C125" s="4" t="s">
        <v>42</v>
      </c>
      <c r="D125" s="4" t="s">
        <v>44</v>
      </c>
      <c r="E125" s="209"/>
      <c r="F125" s="4" t="s">
        <v>459</v>
      </c>
      <c r="G125" s="209"/>
      <c r="H125" s="4" t="s">
        <v>42</v>
      </c>
      <c r="I125" s="4">
        <v>2022</v>
      </c>
      <c r="J125" s="211"/>
      <c r="K125" s="211"/>
      <c r="L125" s="4" t="s">
        <v>358</v>
      </c>
      <c r="M125" s="60"/>
    </row>
    <row r="126" spans="1:13" ht="15.75" thickBot="1" x14ac:dyDescent="0.3">
      <c r="A126" s="212" t="s">
        <v>461</v>
      </c>
      <c r="B126" s="192"/>
      <c r="C126" s="2" t="s">
        <v>462</v>
      </c>
      <c r="D126" s="2" t="s">
        <v>463</v>
      </c>
      <c r="E126" s="2" t="s">
        <v>464</v>
      </c>
      <c r="F126" s="2" t="s">
        <v>465</v>
      </c>
      <c r="G126" s="2" t="s">
        <v>466</v>
      </c>
      <c r="H126" s="2" t="s">
        <v>467</v>
      </c>
      <c r="I126" s="49"/>
      <c r="J126" s="49"/>
      <c r="K126" s="49"/>
      <c r="L126" s="49"/>
      <c r="M126" s="60"/>
    </row>
    <row r="127" spans="1:13" ht="15.75" thickBot="1" x14ac:dyDescent="0.3">
      <c r="A127" s="96">
        <v>118</v>
      </c>
      <c r="B127" s="98" t="s">
        <v>468</v>
      </c>
      <c r="C127" s="4" t="s">
        <v>469</v>
      </c>
      <c r="D127" s="4" t="s">
        <v>470</v>
      </c>
      <c r="E127" s="4" t="s">
        <v>41</v>
      </c>
      <c r="F127" s="99"/>
      <c r="G127" s="99"/>
      <c r="H127" s="4" t="s">
        <v>469</v>
      </c>
      <c r="I127" s="4">
        <v>2022</v>
      </c>
      <c r="J127" s="4" t="s">
        <v>471</v>
      </c>
      <c r="K127" s="4" t="s">
        <v>17</v>
      </c>
      <c r="L127" s="57" t="s">
        <v>357</v>
      </c>
      <c r="M127" s="60" t="s">
        <v>679</v>
      </c>
    </row>
    <row r="128" spans="1:13" ht="15.75" thickBot="1" x14ac:dyDescent="0.3">
      <c r="A128" s="5">
        <v>119</v>
      </c>
      <c r="B128" s="8" t="s">
        <v>472</v>
      </c>
      <c r="C128" s="6">
        <v>20000</v>
      </c>
      <c r="D128" s="6">
        <v>20000</v>
      </c>
      <c r="E128" s="42"/>
      <c r="F128" s="42"/>
      <c r="G128" s="42"/>
      <c r="H128" s="6"/>
      <c r="I128" s="6">
        <v>2022</v>
      </c>
      <c r="J128" s="6" t="s">
        <v>473</v>
      </c>
      <c r="K128" s="5" t="s">
        <v>284</v>
      </c>
      <c r="L128" s="57" t="s">
        <v>357</v>
      </c>
      <c r="M128" s="60" t="s">
        <v>678</v>
      </c>
    </row>
    <row r="129" spans="1:13" ht="34.5" thickBot="1" x14ac:dyDescent="0.3">
      <c r="A129" s="96">
        <v>120</v>
      </c>
      <c r="B129" s="16" t="s">
        <v>474</v>
      </c>
      <c r="C129" s="4" t="s">
        <v>60</v>
      </c>
      <c r="D129" s="4" t="s">
        <v>383</v>
      </c>
      <c r="E129" s="4" t="s">
        <v>161</v>
      </c>
      <c r="F129" s="99"/>
      <c r="G129" s="99"/>
      <c r="H129" s="4" t="s">
        <v>60</v>
      </c>
      <c r="I129" s="4">
        <v>2022</v>
      </c>
      <c r="J129" s="96" t="s">
        <v>476</v>
      </c>
      <c r="K129" s="18" t="s">
        <v>66</v>
      </c>
      <c r="L129" s="4" t="s">
        <v>475</v>
      </c>
      <c r="M129" s="60" t="s">
        <v>678</v>
      </c>
    </row>
    <row r="130" spans="1:13" ht="23.25" thickBot="1" x14ac:dyDescent="0.3">
      <c r="A130" s="5">
        <v>121</v>
      </c>
      <c r="B130" s="17" t="s">
        <v>477</v>
      </c>
      <c r="C130" s="6" t="s">
        <v>246</v>
      </c>
      <c r="D130" s="6" t="s">
        <v>246</v>
      </c>
      <c r="E130" s="40"/>
      <c r="F130" s="40"/>
      <c r="G130" s="40"/>
      <c r="H130" s="6" t="s">
        <v>246</v>
      </c>
      <c r="I130" s="6">
        <v>2022</v>
      </c>
      <c r="J130" s="53" t="s">
        <v>709</v>
      </c>
      <c r="K130" s="19" t="s">
        <v>478</v>
      </c>
      <c r="L130" s="6" t="s">
        <v>479</v>
      </c>
      <c r="M130" s="60" t="s">
        <v>678</v>
      </c>
    </row>
    <row r="131" spans="1:13" ht="23.25" thickBot="1" x14ac:dyDescent="0.3">
      <c r="A131" s="96">
        <v>122</v>
      </c>
      <c r="B131" s="7" t="s">
        <v>480</v>
      </c>
      <c r="C131" s="80">
        <v>30000</v>
      </c>
      <c r="D131" s="81">
        <v>30000</v>
      </c>
      <c r="E131" s="36"/>
      <c r="F131" s="36"/>
      <c r="G131" s="36"/>
      <c r="H131" s="36"/>
      <c r="I131" s="4">
        <v>2023</v>
      </c>
      <c r="J131" s="18" t="s">
        <v>681</v>
      </c>
      <c r="K131" s="4" t="s">
        <v>86</v>
      </c>
      <c r="L131" s="4" t="s">
        <v>357</v>
      </c>
      <c r="M131" s="60" t="s">
        <v>680</v>
      </c>
    </row>
    <row r="132" spans="1:13" ht="23.25" thickBot="1" x14ac:dyDescent="0.3">
      <c r="A132" s="5">
        <v>123</v>
      </c>
      <c r="B132" s="27" t="s">
        <v>482</v>
      </c>
      <c r="C132" s="6" t="s">
        <v>483</v>
      </c>
      <c r="D132" s="40"/>
      <c r="E132" s="6" t="s">
        <v>484</v>
      </c>
      <c r="F132" s="6" t="s">
        <v>485</v>
      </c>
      <c r="G132" s="6" t="s">
        <v>466</v>
      </c>
      <c r="H132" s="6" t="s">
        <v>33</v>
      </c>
      <c r="I132" s="6">
        <v>2021</v>
      </c>
      <c r="J132" s="19" t="s">
        <v>486</v>
      </c>
      <c r="K132" s="19" t="s">
        <v>86</v>
      </c>
      <c r="L132" s="6" t="s">
        <v>357</v>
      </c>
      <c r="M132" s="60" t="s">
        <v>414</v>
      </c>
    </row>
    <row r="133" spans="1:13" ht="23.25" thickBot="1" x14ac:dyDescent="0.3">
      <c r="A133" s="96">
        <v>124</v>
      </c>
      <c r="B133" s="16" t="s">
        <v>487</v>
      </c>
      <c r="C133" s="4" t="s">
        <v>319</v>
      </c>
      <c r="D133" s="4" t="s">
        <v>319</v>
      </c>
      <c r="E133" s="36"/>
      <c r="F133" s="36"/>
      <c r="G133" s="36"/>
      <c r="H133" s="36"/>
      <c r="I133" s="4">
        <v>2023</v>
      </c>
      <c r="J133" s="18" t="s">
        <v>488</v>
      </c>
      <c r="K133" s="18" t="s">
        <v>86</v>
      </c>
      <c r="L133" s="4" t="s">
        <v>357</v>
      </c>
      <c r="M133" s="60" t="s">
        <v>679</v>
      </c>
    </row>
    <row r="134" spans="1:13" ht="23.25" thickBot="1" x14ac:dyDescent="0.3">
      <c r="A134" s="5">
        <v>125</v>
      </c>
      <c r="B134" s="27" t="s">
        <v>489</v>
      </c>
      <c r="C134" s="6" t="s">
        <v>490</v>
      </c>
      <c r="D134" s="6" t="s">
        <v>491</v>
      </c>
      <c r="E134" s="6" t="s">
        <v>492</v>
      </c>
      <c r="F134" s="40"/>
      <c r="G134" s="40"/>
      <c r="H134" s="40"/>
      <c r="I134" s="6">
        <v>2023</v>
      </c>
      <c r="J134" s="19" t="s">
        <v>493</v>
      </c>
      <c r="K134" s="6" t="s">
        <v>17</v>
      </c>
      <c r="L134" s="6" t="s">
        <v>357</v>
      </c>
      <c r="M134" s="60" t="s">
        <v>678</v>
      </c>
    </row>
    <row r="135" spans="1:13" ht="34.5" thickBot="1" x14ac:dyDescent="0.3">
      <c r="A135" s="96">
        <v>126</v>
      </c>
      <c r="B135" s="97" t="s">
        <v>494</v>
      </c>
      <c r="C135" s="4" t="s">
        <v>495</v>
      </c>
      <c r="D135" s="4" t="s">
        <v>496</v>
      </c>
      <c r="E135" s="4" t="s">
        <v>497</v>
      </c>
      <c r="F135" s="4" t="s">
        <v>498</v>
      </c>
      <c r="G135" s="36"/>
      <c r="H135" s="36"/>
      <c r="I135" s="4">
        <v>2022</v>
      </c>
      <c r="J135" s="18" t="s">
        <v>499</v>
      </c>
      <c r="K135" s="54" t="s">
        <v>500</v>
      </c>
      <c r="L135" s="4" t="s">
        <v>357</v>
      </c>
      <c r="M135" s="60" t="s">
        <v>678</v>
      </c>
    </row>
    <row r="136" spans="1:13" ht="15.75" thickBot="1" x14ac:dyDescent="0.3">
      <c r="A136" s="82"/>
      <c r="B136" s="84" t="s">
        <v>683</v>
      </c>
      <c r="C136" s="4"/>
      <c r="D136" s="4"/>
      <c r="E136" s="4"/>
      <c r="F136" s="4"/>
      <c r="G136" s="83"/>
      <c r="H136" s="83"/>
      <c r="I136" s="4"/>
      <c r="J136" s="18"/>
      <c r="K136" s="18"/>
      <c r="L136" s="4"/>
      <c r="M136" s="60"/>
    </row>
    <row r="137" spans="1:13" ht="15.75" thickBot="1" x14ac:dyDescent="0.3">
      <c r="A137" s="187" t="s">
        <v>501</v>
      </c>
      <c r="B137" s="188"/>
      <c r="C137" s="94" t="s">
        <v>502</v>
      </c>
      <c r="D137" s="94" t="s">
        <v>503</v>
      </c>
      <c r="E137" s="94" t="s">
        <v>504</v>
      </c>
      <c r="F137" s="94" t="s">
        <v>505</v>
      </c>
      <c r="G137" s="94" t="s">
        <v>506</v>
      </c>
      <c r="H137" s="94" t="s">
        <v>507</v>
      </c>
      <c r="I137" s="15"/>
      <c r="J137" s="15"/>
      <c r="K137" s="15"/>
      <c r="L137" s="15"/>
      <c r="M137" s="60"/>
    </row>
    <row r="138" spans="1:13" ht="15.75" thickBot="1" x14ac:dyDescent="0.3">
      <c r="A138" s="189" t="s">
        <v>508</v>
      </c>
      <c r="B138" s="190"/>
      <c r="C138" s="2" t="s">
        <v>509</v>
      </c>
      <c r="D138" s="2" t="s">
        <v>510</v>
      </c>
      <c r="E138" s="2" t="s">
        <v>511</v>
      </c>
      <c r="F138" s="2" t="s">
        <v>512</v>
      </c>
      <c r="G138" s="2" t="s">
        <v>513</v>
      </c>
      <c r="H138" s="2" t="s">
        <v>514</v>
      </c>
      <c r="I138" s="91"/>
      <c r="J138" s="91"/>
      <c r="K138" s="91"/>
      <c r="L138" s="91"/>
      <c r="M138" s="60"/>
    </row>
    <row r="139" spans="1:13" ht="30.75" thickBot="1" x14ac:dyDescent="0.3">
      <c r="A139" s="5">
        <v>127</v>
      </c>
      <c r="B139" s="8" t="s">
        <v>515</v>
      </c>
      <c r="C139" s="6" t="s">
        <v>201</v>
      </c>
      <c r="D139" s="6" t="s">
        <v>516</v>
      </c>
      <c r="E139" s="40"/>
      <c r="F139" s="6" t="s">
        <v>517</v>
      </c>
      <c r="G139" s="40"/>
      <c r="H139" s="6" t="s">
        <v>518</v>
      </c>
      <c r="I139" s="6">
        <v>2022</v>
      </c>
      <c r="J139" s="53" t="s">
        <v>519</v>
      </c>
      <c r="K139" s="53" t="s">
        <v>520</v>
      </c>
      <c r="L139" s="26" t="s">
        <v>521</v>
      </c>
      <c r="M139" s="60" t="s">
        <v>678</v>
      </c>
    </row>
    <row r="140" spans="1:13" ht="22.5" x14ac:dyDescent="0.25">
      <c r="A140" s="31">
        <v>128</v>
      </c>
      <c r="B140" s="16" t="s">
        <v>522</v>
      </c>
      <c r="C140" s="18" t="s">
        <v>109</v>
      </c>
      <c r="D140" s="18" t="s">
        <v>378</v>
      </c>
      <c r="E140" s="37"/>
      <c r="F140" s="18" t="s">
        <v>523</v>
      </c>
      <c r="G140" s="37"/>
      <c r="H140" s="18" t="s">
        <v>109</v>
      </c>
      <c r="I140" s="18">
        <v>2022</v>
      </c>
      <c r="J140" s="95" t="s">
        <v>524</v>
      </c>
      <c r="K140" s="18" t="s">
        <v>62</v>
      </c>
      <c r="L140" s="18" t="s">
        <v>521</v>
      </c>
      <c r="M140" s="60" t="s">
        <v>679</v>
      </c>
    </row>
    <row r="141" spans="1:13" ht="23.25" thickBot="1" x14ac:dyDescent="0.3">
      <c r="A141" s="5">
        <v>129</v>
      </c>
      <c r="B141" s="17" t="s">
        <v>526</v>
      </c>
      <c r="C141" s="6" t="s">
        <v>27</v>
      </c>
      <c r="D141" s="6" t="s">
        <v>27</v>
      </c>
      <c r="E141" s="40"/>
      <c r="F141" s="40"/>
      <c r="G141" s="40"/>
      <c r="H141" s="6" t="s">
        <v>27</v>
      </c>
      <c r="I141" s="6">
        <v>2022</v>
      </c>
      <c r="J141" s="19" t="s">
        <v>527</v>
      </c>
      <c r="K141" s="19" t="s">
        <v>71</v>
      </c>
      <c r="L141" s="6" t="s">
        <v>528</v>
      </c>
      <c r="M141" s="60" t="s">
        <v>678</v>
      </c>
    </row>
    <row r="142" spans="1:13" ht="30.75" thickBot="1" x14ac:dyDescent="0.3">
      <c r="A142" s="96">
        <v>130</v>
      </c>
      <c r="B142" s="97" t="s">
        <v>529</v>
      </c>
      <c r="C142" s="4" t="s">
        <v>175</v>
      </c>
      <c r="D142" s="4" t="s">
        <v>175</v>
      </c>
      <c r="E142" s="36"/>
      <c r="F142" s="36"/>
      <c r="G142" s="36"/>
      <c r="H142" s="4" t="s">
        <v>175</v>
      </c>
      <c r="I142" s="4">
        <v>2022</v>
      </c>
      <c r="J142" s="18" t="s">
        <v>531</v>
      </c>
      <c r="K142" s="18" t="s">
        <v>29</v>
      </c>
      <c r="L142" s="26" t="s">
        <v>521</v>
      </c>
      <c r="M142" s="60" t="s">
        <v>679</v>
      </c>
    </row>
    <row r="143" spans="1:13" ht="23.25" thickBot="1" x14ac:dyDescent="0.3">
      <c r="A143" s="5">
        <v>131</v>
      </c>
      <c r="B143" s="27" t="s">
        <v>532</v>
      </c>
      <c r="C143" s="6" t="s">
        <v>533</v>
      </c>
      <c r="D143" s="6" t="s">
        <v>534</v>
      </c>
      <c r="E143" s="6" t="s">
        <v>535</v>
      </c>
      <c r="F143" s="40"/>
      <c r="G143" s="40"/>
      <c r="H143" s="6" t="s">
        <v>533</v>
      </c>
      <c r="I143" s="6">
        <v>2022</v>
      </c>
      <c r="J143" s="19" t="s">
        <v>536</v>
      </c>
      <c r="K143" s="6" t="s">
        <v>17</v>
      </c>
      <c r="L143" s="6" t="s">
        <v>525</v>
      </c>
      <c r="M143" s="60" t="s">
        <v>678</v>
      </c>
    </row>
    <row r="144" spans="1:13" ht="15.75" thickBot="1" x14ac:dyDescent="0.3">
      <c r="A144" s="96">
        <v>132</v>
      </c>
      <c r="B144" s="7" t="s">
        <v>713</v>
      </c>
      <c r="C144" s="81">
        <v>30000</v>
      </c>
      <c r="D144" s="81">
        <v>30000</v>
      </c>
      <c r="E144" s="100"/>
      <c r="F144" s="81"/>
      <c r="G144" s="100"/>
      <c r="H144" s="81"/>
      <c r="I144" s="4">
        <v>2022</v>
      </c>
      <c r="J144" s="95" t="s">
        <v>710</v>
      </c>
      <c r="K144" s="4" t="s">
        <v>17</v>
      </c>
      <c r="L144" s="4" t="s">
        <v>525</v>
      </c>
      <c r="M144" s="60" t="s">
        <v>678</v>
      </c>
    </row>
    <row r="145" spans="1:14" ht="30.75" thickBot="1" x14ac:dyDescent="0.3">
      <c r="A145" s="5">
        <v>133</v>
      </c>
      <c r="B145" s="17" t="s">
        <v>711</v>
      </c>
      <c r="C145" s="81">
        <v>30000</v>
      </c>
      <c r="D145" s="81">
        <v>30000</v>
      </c>
      <c r="E145" s="40"/>
      <c r="F145" s="6"/>
      <c r="G145" s="40"/>
      <c r="H145" s="6" t="s">
        <v>64</v>
      </c>
      <c r="I145" s="6">
        <v>2022</v>
      </c>
      <c r="J145" s="19" t="s">
        <v>537</v>
      </c>
      <c r="K145" s="19" t="s">
        <v>17</v>
      </c>
      <c r="L145" s="26" t="s">
        <v>521</v>
      </c>
      <c r="M145" s="60" t="s">
        <v>678</v>
      </c>
    </row>
    <row r="146" spans="1:14" ht="15.75" thickBot="1" x14ac:dyDescent="0.3">
      <c r="A146" s="96">
        <v>134</v>
      </c>
      <c r="B146" s="7" t="s">
        <v>712</v>
      </c>
      <c r="C146" s="4" t="s">
        <v>539</v>
      </c>
      <c r="D146" s="4" t="s">
        <v>540</v>
      </c>
      <c r="E146" s="4" t="s">
        <v>541</v>
      </c>
      <c r="F146" s="36"/>
      <c r="G146" s="36"/>
      <c r="H146" s="4" t="s">
        <v>60</v>
      </c>
      <c r="I146" s="4">
        <v>2023</v>
      </c>
      <c r="J146" s="4" t="s">
        <v>542</v>
      </c>
      <c r="K146" s="4" t="s">
        <v>17</v>
      </c>
      <c r="L146" s="9"/>
      <c r="M146" s="60" t="s">
        <v>679</v>
      </c>
    </row>
    <row r="147" spans="1:14" ht="23.25" thickBot="1" x14ac:dyDescent="0.3">
      <c r="A147" s="5">
        <v>135</v>
      </c>
      <c r="B147" s="17" t="s">
        <v>543</v>
      </c>
      <c r="C147" s="6" t="s">
        <v>544</v>
      </c>
      <c r="D147" s="6" t="s">
        <v>544</v>
      </c>
      <c r="E147" s="40"/>
      <c r="F147" s="40"/>
      <c r="G147" s="40"/>
      <c r="H147" s="6" t="s">
        <v>544</v>
      </c>
      <c r="I147" s="6">
        <v>2022</v>
      </c>
      <c r="J147" s="53" t="s">
        <v>545</v>
      </c>
      <c r="K147" s="19" t="s">
        <v>261</v>
      </c>
      <c r="L147" s="6" t="s">
        <v>525</v>
      </c>
      <c r="M147" s="60" t="s">
        <v>682</v>
      </c>
    </row>
    <row r="148" spans="1:14" ht="23.25" thickBot="1" x14ac:dyDescent="0.3">
      <c r="A148" s="96">
        <v>136</v>
      </c>
      <c r="B148" s="7" t="s">
        <v>546</v>
      </c>
      <c r="C148" s="4" t="s">
        <v>547</v>
      </c>
      <c r="D148" s="4" t="s">
        <v>547</v>
      </c>
      <c r="E148" s="36"/>
      <c r="F148" s="36"/>
      <c r="G148" s="36"/>
      <c r="H148" s="36"/>
      <c r="I148" s="4">
        <v>2023</v>
      </c>
      <c r="J148" s="54" t="s">
        <v>548</v>
      </c>
      <c r="K148" s="4" t="s">
        <v>261</v>
      </c>
      <c r="L148" s="4" t="s">
        <v>525</v>
      </c>
      <c r="M148" s="60" t="s">
        <v>678</v>
      </c>
    </row>
    <row r="149" spans="1:14" ht="34.5" thickBot="1" x14ac:dyDescent="0.3">
      <c r="A149" s="29">
        <v>137</v>
      </c>
      <c r="B149" s="27" t="s">
        <v>549</v>
      </c>
      <c r="C149" s="19" t="s">
        <v>60</v>
      </c>
      <c r="D149" s="19" t="s">
        <v>265</v>
      </c>
      <c r="E149" s="38"/>
      <c r="F149" s="19" t="s">
        <v>266</v>
      </c>
      <c r="G149" s="38"/>
      <c r="H149" s="19" t="s">
        <v>60</v>
      </c>
      <c r="I149" s="19">
        <v>2022</v>
      </c>
      <c r="J149" s="19" t="s">
        <v>550</v>
      </c>
      <c r="K149" s="19" t="s">
        <v>261</v>
      </c>
      <c r="L149" s="19" t="s">
        <v>552</v>
      </c>
      <c r="M149" s="60" t="s">
        <v>679</v>
      </c>
    </row>
    <row r="150" spans="1:14" ht="23.25" thickBot="1" x14ac:dyDescent="0.3">
      <c r="A150" s="96">
        <v>138</v>
      </c>
      <c r="B150" s="97" t="s">
        <v>553</v>
      </c>
      <c r="C150" s="4" t="s">
        <v>109</v>
      </c>
      <c r="D150" s="4" t="s">
        <v>109</v>
      </c>
      <c r="E150" s="36"/>
      <c r="F150" s="36"/>
      <c r="G150" s="36"/>
      <c r="H150" s="36"/>
      <c r="I150" s="4">
        <v>2023</v>
      </c>
      <c r="J150" s="95" t="s">
        <v>554</v>
      </c>
      <c r="K150" s="18" t="s">
        <v>261</v>
      </c>
      <c r="L150" s="4" t="s">
        <v>525</v>
      </c>
      <c r="M150" s="60" t="s">
        <v>679</v>
      </c>
    </row>
    <row r="151" spans="1:14" ht="34.5" thickBot="1" x14ac:dyDescent="0.3">
      <c r="A151" s="5">
        <v>139</v>
      </c>
      <c r="B151" s="30" t="s">
        <v>555</v>
      </c>
      <c r="C151" s="6" t="s">
        <v>64</v>
      </c>
      <c r="D151" s="6" t="s">
        <v>64</v>
      </c>
      <c r="E151" s="40"/>
      <c r="F151" s="40"/>
      <c r="G151" s="40"/>
      <c r="H151" s="40"/>
      <c r="I151" s="6">
        <v>2023</v>
      </c>
      <c r="J151" s="56" t="s">
        <v>556</v>
      </c>
      <c r="K151" s="19" t="s">
        <v>261</v>
      </c>
      <c r="L151" s="6" t="s">
        <v>525</v>
      </c>
      <c r="M151" s="60" t="s">
        <v>679</v>
      </c>
    </row>
    <row r="152" spans="1:14" ht="23.25" thickBot="1" x14ac:dyDescent="0.3">
      <c r="A152" s="96">
        <v>140</v>
      </c>
      <c r="B152" s="16" t="s">
        <v>557</v>
      </c>
      <c r="C152" s="4" t="s">
        <v>44</v>
      </c>
      <c r="D152" s="4" t="s">
        <v>44</v>
      </c>
      <c r="E152" s="36"/>
      <c r="F152" s="36"/>
      <c r="G152" s="36"/>
      <c r="H152" s="36"/>
      <c r="I152" s="4">
        <v>2023</v>
      </c>
      <c r="J152" s="54" t="s">
        <v>558</v>
      </c>
      <c r="K152" s="18" t="s">
        <v>261</v>
      </c>
      <c r="L152" s="4" t="s">
        <v>525</v>
      </c>
      <c r="M152" s="60" t="s">
        <v>679</v>
      </c>
    </row>
    <row r="153" spans="1:14" ht="23.25" thickBot="1" x14ac:dyDescent="0.3">
      <c r="A153" s="5">
        <v>141</v>
      </c>
      <c r="B153" s="27" t="s">
        <v>559</v>
      </c>
      <c r="C153" s="6" t="s">
        <v>560</v>
      </c>
      <c r="D153" s="6" t="s">
        <v>561</v>
      </c>
      <c r="E153" s="40"/>
      <c r="F153" s="6" t="s">
        <v>562</v>
      </c>
      <c r="G153" s="6" t="s">
        <v>560</v>
      </c>
      <c r="H153" s="40"/>
      <c r="I153" s="6">
        <v>2021</v>
      </c>
      <c r="J153" s="56" t="s">
        <v>563</v>
      </c>
      <c r="K153" s="19" t="s">
        <v>86</v>
      </c>
      <c r="L153" s="6" t="s">
        <v>525</v>
      </c>
      <c r="M153" s="60" t="s">
        <v>682</v>
      </c>
    </row>
    <row r="154" spans="1:14" ht="23.25" thickBot="1" x14ac:dyDescent="0.3">
      <c r="A154" s="31">
        <v>142</v>
      </c>
      <c r="B154" s="97" t="s">
        <v>564</v>
      </c>
      <c r="C154" s="18" t="s">
        <v>60</v>
      </c>
      <c r="D154" s="18" t="s">
        <v>265</v>
      </c>
      <c r="E154" s="37"/>
      <c r="F154" s="18" t="s">
        <v>266</v>
      </c>
      <c r="G154" s="37"/>
      <c r="H154" s="37"/>
      <c r="I154" s="18">
        <v>2023</v>
      </c>
      <c r="J154" s="18" t="s">
        <v>565</v>
      </c>
      <c r="K154" s="95" t="s">
        <v>62</v>
      </c>
      <c r="L154" s="18" t="s">
        <v>525</v>
      </c>
      <c r="M154" s="60" t="s">
        <v>679</v>
      </c>
    </row>
    <row r="155" spans="1:14" ht="23.25" thickBot="1" x14ac:dyDescent="0.3">
      <c r="A155" s="5">
        <v>143</v>
      </c>
      <c r="B155" s="27" t="s">
        <v>566</v>
      </c>
      <c r="C155" s="6" t="s">
        <v>31</v>
      </c>
      <c r="D155" s="6" t="s">
        <v>217</v>
      </c>
      <c r="E155" s="40"/>
      <c r="F155" s="6" t="s">
        <v>567</v>
      </c>
      <c r="G155" s="40"/>
      <c r="H155" s="6" t="s">
        <v>31</v>
      </c>
      <c r="I155" s="6">
        <v>2022</v>
      </c>
      <c r="J155" s="6" t="s">
        <v>568</v>
      </c>
      <c r="K155" s="6" t="s">
        <v>269</v>
      </c>
      <c r="L155" s="6" t="s">
        <v>525</v>
      </c>
      <c r="M155" s="60" t="s">
        <v>679</v>
      </c>
    </row>
    <row r="156" spans="1:14" ht="23.25" thickBot="1" x14ac:dyDescent="0.3">
      <c r="A156" s="96">
        <v>144</v>
      </c>
      <c r="B156" s="103" t="s">
        <v>717</v>
      </c>
      <c r="C156" s="4" t="s">
        <v>109</v>
      </c>
      <c r="D156" s="4" t="s">
        <v>378</v>
      </c>
      <c r="E156" s="36"/>
      <c r="F156" s="4" t="s">
        <v>523</v>
      </c>
      <c r="G156" s="36"/>
      <c r="H156" s="36"/>
      <c r="I156" s="4">
        <v>2023</v>
      </c>
      <c r="J156" s="18" t="s">
        <v>569</v>
      </c>
      <c r="K156" s="18" t="s">
        <v>62</v>
      </c>
      <c r="L156" s="4" t="s">
        <v>525</v>
      </c>
      <c r="M156" s="60" t="s">
        <v>679</v>
      </c>
    </row>
    <row r="157" spans="1:14" ht="23.25" thickBot="1" x14ac:dyDescent="0.3">
      <c r="A157" s="5">
        <v>145</v>
      </c>
      <c r="B157" s="27" t="s">
        <v>714</v>
      </c>
      <c r="C157" s="101" t="s">
        <v>538</v>
      </c>
      <c r="D157" s="101">
        <v>0.15</v>
      </c>
      <c r="E157" s="101"/>
      <c r="F157" s="101" t="s">
        <v>715</v>
      </c>
      <c r="G157" s="101"/>
      <c r="H157" s="101"/>
      <c r="I157" s="101">
        <v>2022</v>
      </c>
      <c r="J157" s="101" t="s">
        <v>570</v>
      </c>
      <c r="K157" s="101" t="s">
        <v>29</v>
      </c>
      <c r="L157" s="101" t="s">
        <v>525</v>
      </c>
      <c r="M157" s="60"/>
      <c r="N157" s="102" t="s">
        <v>716</v>
      </c>
    </row>
    <row r="158" spans="1:14" ht="23.25" thickBot="1" x14ac:dyDescent="0.3">
      <c r="A158" s="96">
        <v>146</v>
      </c>
      <c r="B158" s="7" t="s">
        <v>571</v>
      </c>
      <c r="C158" s="4" t="s">
        <v>211</v>
      </c>
      <c r="D158" s="4" t="s">
        <v>530</v>
      </c>
      <c r="E158" s="36"/>
      <c r="F158" s="4" t="s">
        <v>173</v>
      </c>
      <c r="G158" s="36"/>
      <c r="H158" s="36"/>
      <c r="I158" s="4">
        <v>2024</v>
      </c>
      <c r="J158" s="95" t="s">
        <v>687</v>
      </c>
      <c r="K158" s="95" t="s">
        <v>66</v>
      </c>
      <c r="L158" s="4" t="s">
        <v>525</v>
      </c>
      <c r="M158" s="60" t="s">
        <v>678</v>
      </c>
    </row>
    <row r="159" spans="1:14" ht="34.5" thickBot="1" x14ac:dyDescent="0.3">
      <c r="A159" s="5">
        <v>147</v>
      </c>
      <c r="B159" s="8" t="s">
        <v>676</v>
      </c>
      <c r="C159" s="6" t="s">
        <v>671</v>
      </c>
      <c r="D159" s="6" t="s">
        <v>674</v>
      </c>
      <c r="E159" s="40"/>
      <c r="F159" s="6" t="s">
        <v>673</v>
      </c>
      <c r="G159" s="40"/>
      <c r="H159" s="6"/>
      <c r="I159" s="6">
        <v>2022</v>
      </c>
      <c r="J159" s="53" t="s">
        <v>675</v>
      </c>
      <c r="K159" s="19" t="s">
        <v>171</v>
      </c>
      <c r="L159" s="6" t="s">
        <v>525</v>
      </c>
      <c r="M159" s="60" t="s">
        <v>678</v>
      </c>
    </row>
    <row r="160" spans="1:14" ht="23.25" thickBot="1" x14ac:dyDescent="0.3">
      <c r="A160" s="96">
        <v>148</v>
      </c>
      <c r="B160" s="97" t="s">
        <v>573</v>
      </c>
      <c r="C160" s="4" t="s">
        <v>371</v>
      </c>
      <c r="D160" s="4" t="s">
        <v>371</v>
      </c>
      <c r="E160" s="36"/>
      <c r="F160" s="36"/>
      <c r="G160" s="36"/>
      <c r="H160" s="36"/>
      <c r="I160" s="4">
        <v>2023</v>
      </c>
      <c r="J160" s="4" t="s">
        <v>574</v>
      </c>
      <c r="K160" s="95" t="s">
        <v>171</v>
      </c>
      <c r="L160" s="4" t="s">
        <v>525</v>
      </c>
      <c r="M160" s="60" t="s">
        <v>679</v>
      </c>
    </row>
    <row r="161" spans="1:14" ht="23.25" thickBot="1" x14ac:dyDescent="0.3">
      <c r="A161" s="5">
        <v>149</v>
      </c>
      <c r="B161" s="17" t="s">
        <v>575</v>
      </c>
      <c r="C161" s="6" t="s">
        <v>40</v>
      </c>
      <c r="D161" s="6" t="s">
        <v>40</v>
      </c>
      <c r="E161" s="40"/>
      <c r="F161" s="40"/>
      <c r="G161" s="40"/>
      <c r="H161" s="40"/>
      <c r="I161" s="6">
        <v>2023</v>
      </c>
      <c r="J161" s="53" t="s">
        <v>576</v>
      </c>
      <c r="K161" s="19" t="s">
        <v>171</v>
      </c>
      <c r="L161" s="6" t="s">
        <v>525</v>
      </c>
      <c r="M161" s="60" t="s">
        <v>679</v>
      </c>
    </row>
    <row r="162" spans="1:14" ht="23.25" thickBot="1" x14ac:dyDescent="0.3">
      <c r="A162" s="96">
        <v>150</v>
      </c>
      <c r="B162" s="97" t="s">
        <v>577</v>
      </c>
      <c r="C162" s="4" t="s">
        <v>578</v>
      </c>
      <c r="D162" s="4" t="s">
        <v>579</v>
      </c>
      <c r="E162" s="36"/>
      <c r="F162" s="4" t="s">
        <v>580</v>
      </c>
      <c r="G162" s="4" t="s">
        <v>578</v>
      </c>
      <c r="H162" s="36"/>
      <c r="I162" s="4">
        <v>2021</v>
      </c>
      <c r="J162" s="54" t="s">
        <v>581</v>
      </c>
      <c r="K162" s="4" t="s">
        <v>17</v>
      </c>
      <c r="L162" s="4" t="s">
        <v>551</v>
      </c>
      <c r="M162" s="60" t="s">
        <v>682</v>
      </c>
    </row>
    <row r="163" spans="1:14" ht="15.75" thickBot="1" x14ac:dyDescent="0.3">
      <c r="A163" s="5">
        <v>151</v>
      </c>
      <c r="B163" s="27" t="s">
        <v>582</v>
      </c>
      <c r="C163" s="6" t="s">
        <v>31</v>
      </c>
      <c r="D163" s="6" t="s">
        <v>31</v>
      </c>
      <c r="E163" s="40"/>
      <c r="F163" s="40"/>
      <c r="G163" s="40"/>
      <c r="H163" s="40"/>
      <c r="I163" s="6">
        <v>2023</v>
      </c>
      <c r="J163" s="53" t="s">
        <v>583</v>
      </c>
      <c r="K163" s="53" t="s">
        <v>17</v>
      </c>
      <c r="L163" s="6" t="s">
        <v>551</v>
      </c>
      <c r="M163" s="60" t="s">
        <v>679</v>
      </c>
    </row>
    <row r="164" spans="1:14" ht="23.25" thickBot="1" x14ac:dyDescent="0.3">
      <c r="A164" s="31">
        <v>152</v>
      </c>
      <c r="B164" s="97" t="s">
        <v>584</v>
      </c>
      <c r="C164" s="18" t="s">
        <v>200</v>
      </c>
      <c r="D164" s="18" t="s">
        <v>585</v>
      </c>
      <c r="E164" s="18" t="s">
        <v>189</v>
      </c>
      <c r="F164" s="18" t="s">
        <v>586</v>
      </c>
      <c r="G164" s="37"/>
      <c r="H164" s="18" t="s">
        <v>41</v>
      </c>
      <c r="I164" s="18">
        <v>2022</v>
      </c>
      <c r="J164" s="18" t="s">
        <v>587</v>
      </c>
      <c r="K164" s="95" t="s">
        <v>86</v>
      </c>
      <c r="L164" s="18" t="s">
        <v>588</v>
      </c>
      <c r="M164" s="60" t="s">
        <v>678</v>
      </c>
    </row>
    <row r="165" spans="1:14" ht="23.25" thickBot="1" x14ac:dyDescent="0.3">
      <c r="A165" s="29">
        <v>153</v>
      </c>
      <c r="B165" s="17" t="s">
        <v>589</v>
      </c>
      <c r="C165" s="19" t="s">
        <v>33</v>
      </c>
      <c r="D165" s="19" t="s">
        <v>33</v>
      </c>
      <c r="E165" s="38"/>
      <c r="F165" s="38"/>
      <c r="G165" s="38"/>
      <c r="H165" s="38"/>
      <c r="I165" s="19">
        <v>2023</v>
      </c>
      <c r="J165" s="19" t="s">
        <v>590</v>
      </c>
      <c r="K165" s="53" t="s">
        <v>212</v>
      </c>
      <c r="L165" s="19" t="s">
        <v>591</v>
      </c>
      <c r="M165" s="60" t="s">
        <v>679</v>
      </c>
    </row>
    <row r="166" spans="1:14" ht="23.25" thickBot="1" x14ac:dyDescent="0.3">
      <c r="A166" s="31">
        <v>154</v>
      </c>
      <c r="B166" s="97" t="s">
        <v>592</v>
      </c>
      <c r="C166" s="18" t="s">
        <v>31</v>
      </c>
      <c r="D166" s="18" t="s">
        <v>31</v>
      </c>
      <c r="E166" s="37"/>
      <c r="F166" s="37"/>
      <c r="G166" s="18" t="s">
        <v>31</v>
      </c>
      <c r="H166" s="37"/>
      <c r="I166" s="18">
        <v>2021</v>
      </c>
      <c r="J166" s="18" t="s">
        <v>718</v>
      </c>
      <c r="K166" s="18" t="s">
        <v>17</v>
      </c>
      <c r="L166" s="18" t="s">
        <v>591</v>
      </c>
      <c r="M166" s="60" t="s">
        <v>678</v>
      </c>
    </row>
    <row r="167" spans="1:14" ht="23.25" thickBot="1" x14ac:dyDescent="0.3">
      <c r="A167" s="29">
        <v>155</v>
      </c>
      <c r="B167" s="17" t="s">
        <v>593</v>
      </c>
      <c r="C167" s="19" t="s">
        <v>172</v>
      </c>
      <c r="D167" s="19" t="s">
        <v>172</v>
      </c>
      <c r="E167" s="38"/>
      <c r="F167" s="38"/>
      <c r="G167" s="38"/>
      <c r="H167" s="19" t="s">
        <v>172</v>
      </c>
      <c r="I167" s="19">
        <v>2022</v>
      </c>
      <c r="J167" s="53" t="s">
        <v>594</v>
      </c>
      <c r="K167" s="53" t="s">
        <v>177</v>
      </c>
      <c r="L167" s="19" t="s">
        <v>591</v>
      </c>
      <c r="M167" s="60" t="s">
        <v>679</v>
      </c>
      <c r="N167" s="104" t="s">
        <v>719</v>
      </c>
    </row>
    <row r="168" spans="1:14" ht="23.25" thickBot="1" x14ac:dyDescent="0.3">
      <c r="A168" s="31">
        <v>156</v>
      </c>
      <c r="B168" s="97" t="s">
        <v>595</v>
      </c>
      <c r="C168" s="18" t="s">
        <v>596</v>
      </c>
      <c r="D168" s="18" t="s">
        <v>596</v>
      </c>
      <c r="E168" s="37"/>
      <c r="F168" s="37"/>
      <c r="G168" s="37"/>
      <c r="H168" s="37"/>
      <c r="I168" s="18">
        <v>2023</v>
      </c>
      <c r="J168" s="95" t="s">
        <v>597</v>
      </c>
      <c r="K168" s="18" t="s">
        <v>38</v>
      </c>
      <c r="L168" s="18" t="s">
        <v>598</v>
      </c>
      <c r="M168" s="60"/>
      <c r="N168" s="82" t="s">
        <v>720</v>
      </c>
    </row>
    <row r="169" spans="1:14" ht="23.25" thickBot="1" x14ac:dyDescent="0.3">
      <c r="A169" s="5">
        <v>157</v>
      </c>
      <c r="B169" s="27" t="s">
        <v>599</v>
      </c>
      <c r="C169" s="6" t="s">
        <v>31</v>
      </c>
      <c r="D169" s="6" t="s">
        <v>31</v>
      </c>
      <c r="E169" s="40"/>
      <c r="F169" s="40"/>
      <c r="G169" s="40"/>
      <c r="H169" s="40"/>
      <c r="I169" s="6">
        <v>2023</v>
      </c>
      <c r="J169" s="6" t="s">
        <v>600</v>
      </c>
      <c r="K169" s="53" t="s">
        <v>284</v>
      </c>
      <c r="L169" s="6" t="s">
        <v>525</v>
      </c>
      <c r="M169" s="60"/>
      <c r="N169" s="104" t="s">
        <v>721</v>
      </c>
    </row>
    <row r="170" spans="1:14" ht="23.25" thickBot="1" x14ac:dyDescent="0.3">
      <c r="A170" s="96">
        <v>158</v>
      </c>
      <c r="B170" s="97" t="s">
        <v>601</v>
      </c>
      <c r="C170" s="4" t="s">
        <v>33</v>
      </c>
      <c r="D170" s="4" t="s">
        <v>27</v>
      </c>
      <c r="E170" s="4" t="s">
        <v>602</v>
      </c>
      <c r="F170" s="36"/>
      <c r="G170" s="36"/>
      <c r="H170" s="36"/>
      <c r="I170" s="4">
        <v>2023</v>
      </c>
      <c r="J170" s="95" t="s">
        <v>603</v>
      </c>
      <c r="K170" s="95" t="s">
        <v>17</v>
      </c>
      <c r="L170" s="4" t="s">
        <v>604</v>
      </c>
      <c r="M170" s="60" t="s">
        <v>678</v>
      </c>
    </row>
    <row r="171" spans="1:14" ht="45.75" thickBot="1" x14ac:dyDescent="0.3">
      <c r="A171" s="5">
        <v>159</v>
      </c>
      <c r="B171" s="17" t="s">
        <v>605</v>
      </c>
      <c r="C171" s="6" t="s">
        <v>189</v>
      </c>
      <c r="D171" s="6" t="s">
        <v>191</v>
      </c>
      <c r="E171" s="6" t="s">
        <v>190</v>
      </c>
      <c r="F171" s="40"/>
      <c r="G171" s="40"/>
      <c r="H171" s="6" t="s">
        <v>201</v>
      </c>
      <c r="I171" s="6">
        <v>2022</v>
      </c>
      <c r="J171" s="53" t="s">
        <v>606</v>
      </c>
      <c r="K171" s="19" t="s">
        <v>17</v>
      </c>
      <c r="L171" s="6" t="s">
        <v>551</v>
      </c>
      <c r="M171" s="60" t="s">
        <v>678</v>
      </c>
    </row>
    <row r="172" spans="1:14" ht="15.75" thickBot="1" x14ac:dyDescent="0.3">
      <c r="A172" s="212" t="s">
        <v>607</v>
      </c>
      <c r="B172" s="192"/>
      <c r="C172" s="2" t="s">
        <v>608</v>
      </c>
      <c r="D172" s="2" t="s">
        <v>609</v>
      </c>
      <c r="E172" s="2" t="s">
        <v>610</v>
      </c>
      <c r="F172" s="2" t="s">
        <v>611</v>
      </c>
      <c r="G172" s="2" t="s">
        <v>612</v>
      </c>
      <c r="H172" s="2" t="s">
        <v>613</v>
      </c>
      <c r="I172" s="91"/>
      <c r="J172" s="91"/>
      <c r="K172" s="91"/>
      <c r="L172" s="91"/>
      <c r="M172" s="60"/>
    </row>
    <row r="173" spans="1:14" ht="23.25" thickBot="1" x14ac:dyDescent="0.3">
      <c r="A173" s="5">
        <v>160</v>
      </c>
      <c r="B173" s="17" t="s">
        <v>614</v>
      </c>
      <c r="C173" s="6" t="s">
        <v>274</v>
      </c>
      <c r="D173" s="6" t="s">
        <v>175</v>
      </c>
      <c r="E173" s="40"/>
      <c r="F173" s="6" t="s">
        <v>275</v>
      </c>
      <c r="G173" s="40"/>
      <c r="H173" s="40"/>
      <c r="I173" s="6">
        <v>2023</v>
      </c>
      <c r="J173" s="53" t="s">
        <v>615</v>
      </c>
      <c r="K173" s="6" t="s">
        <v>616</v>
      </c>
      <c r="L173" s="6" t="s">
        <v>617</v>
      </c>
      <c r="M173" s="60" t="s">
        <v>678</v>
      </c>
    </row>
    <row r="174" spans="1:14" ht="15.75" thickBot="1" x14ac:dyDescent="0.3">
      <c r="A174" s="96">
        <v>161</v>
      </c>
      <c r="B174" s="97" t="s">
        <v>618</v>
      </c>
      <c r="C174" s="4" t="s">
        <v>58</v>
      </c>
      <c r="D174" s="4" t="s">
        <v>161</v>
      </c>
      <c r="E174" s="99"/>
      <c r="F174" s="4" t="s">
        <v>196</v>
      </c>
      <c r="G174" s="99"/>
      <c r="H174" s="99"/>
      <c r="I174" s="4">
        <v>2023</v>
      </c>
      <c r="J174" s="4" t="s">
        <v>619</v>
      </c>
      <c r="K174" s="4" t="s">
        <v>616</v>
      </c>
      <c r="L174" s="4" t="s">
        <v>617</v>
      </c>
      <c r="M174" s="60" t="s">
        <v>678</v>
      </c>
    </row>
    <row r="175" spans="1:14" ht="15.75" thickBot="1" x14ac:dyDescent="0.3">
      <c r="A175" s="5">
        <v>162</v>
      </c>
      <c r="B175" s="27" t="s">
        <v>620</v>
      </c>
      <c r="C175" s="6" t="s">
        <v>211</v>
      </c>
      <c r="D175" s="6" t="s">
        <v>530</v>
      </c>
      <c r="E175" s="42"/>
      <c r="F175" s="6" t="s">
        <v>173</v>
      </c>
      <c r="G175" s="42"/>
      <c r="H175" s="42"/>
      <c r="I175" s="6">
        <v>2023</v>
      </c>
      <c r="J175" s="6" t="s">
        <v>621</v>
      </c>
      <c r="K175" s="6" t="s">
        <v>616</v>
      </c>
      <c r="L175" s="6" t="s">
        <v>617</v>
      </c>
      <c r="M175" s="60" t="s">
        <v>678</v>
      </c>
    </row>
    <row r="176" spans="1:14" ht="23.25" thickBot="1" x14ac:dyDescent="0.3">
      <c r="A176" s="96">
        <v>163</v>
      </c>
      <c r="B176" s="16" t="s">
        <v>622</v>
      </c>
      <c r="C176" s="4" t="s">
        <v>41</v>
      </c>
      <c r="D176" s="4" t="s">
        <v>623</v>
      </c>
      <c r="E176" s="99"/>
      <c r="F176" s="4" t="s">
        <v>430</v>
      </c>
      <c r="G176" s="99"/>
      <c r="H176" s="99"/>
      <c r="I176" s="4">
        <v>2023</v>
      </c>
      <c r="J176" s="18" t="s">
        <v>624</v>
      </c>
      <c r="K176" s="18" t="s">
        <v>66</v>
      </c>
      <c r="L176" s="4" t="s">
        <v>617</v>
      </c>
      <c r="M176" s="60" t="s">
        <v>678</v>
      </c>
    </row>
    <row r="177" spans="1:13" ht="23.25" thickBot="1" x14ac:dyDescent="0.3">
      <c r="A177" s="5">
        <v>164</v>
      </c>
      <c r="B177" s="27" t="s">
        <v>625</v>
      </c>
      <c r="C177" s="6" t="s">
        <v>572</v>
      </c>
      <c r="D177" s="6" t="s">
        <v>211</v>
      </c>
      <c r="E177" s="42"/>
      <c r="F177" s="6" t="s">
        <v>626</v>
      </c>
      <c r="G177" s="42"/>
      <c r="H177" s="42"/>
      <c r="I177" s="6">
        <v>2023</v>
      </c>
      <c r="J177" s="19" t="s">
        <v>627</v>
      </c>
      <c r="K177" s="19" t="s">
        <v>478</v>
      </c>
      <c r="L177" s="6" t="s">
        <v>617</v>
      </c>
      <c r="M177" s="60" t="s">
        <v>678</v>
      </c>
    </row>
    <row r="178" spans="1:13" ht="23.25" thickBot="1" x14ac:dyDescent="0.3">
      <c r="A178" s="96">
        <v>165</v>
      </c>
      <c r="B178" s="16" t="s">
        <v>628</v>
      </c>
      <c r="C178" s="4" t="s">
        <v>201</v>
      </c>
      <c r="D178" s="4" t="s">
        <v>41</v>
      </c>
      <c r="E178" s="99"/>
      <c r="F178" s="4" t="s">
        <v>429</v>
      </c>
      <c r="G178" s="99"/>
      <c r="H178" s="99"/>
      <c r="I178" s="4">
        <v>2023</v>
      </c>
      <c r="J178" s="18" t="s">
        <v>629</v>
      </c>
      <c r="K178" s="18" t="s">
        <v>86</v>
      </c>
      <c r="L178" s="4" t="s">
        <v>617</v>
      </c>
      <c r="M178" s="60" t="s">
        <v>679</v>
      </c>
    </row>
    <row r="179" spans="1:13" ht="23.25" thickBot="1" x14ac:dyDescent="0.3">
      <c r="A179" s="5">
        <v>166</v>
      </c>
      <c r="B179" s="17" t="s">
        <v>630</v>
      </c>
      <c r="C179" s="6" t="s">
        <v>42</v>
      </c>
      <c r="D179" s="6" t="s">
        <v>44</v>
      </c>
      <c r="E179" s="42"/>
      <c r="F179" s="6" t="s">
        <v>459</v>
      </c>
      <c r="G179" s="42"/>
      <c r="H179" s="42"/>
      <c r="I179" s="6">
        <v>2024</v>
      </c>
      <c r="J179" s="53" t="s">
        <v>631</v>
      </c>
      <c r="K179" s="19" t="s">
        <v>29</v>
      </c>
      <c r="L179" s="6" t="s">
        <v>617</v>
      </c>
      <c r="M179" s="60" t="s">
        <v>679</v>
      </c>
    </row>
    <row r="180" spans="1:13" ht="23.25" thickBot="1" x14ac:dyDescent="0.3">
      <c r="A180" s="96">
        <v>167</v>
      </c>
      <c r="B180" s="16" t="s">
        <v>632</v>
      </c>
      <c r="C180" s="4" t="s">
        <v>60</v>
      </c>
      <c r="D180" s="4" t="s">
        <v>60</v>
      </c>
      <c r="E180" s="36"/>
      <c r="F180" s="36"/>
      <c r="G180" s="4" t="s">
        <v>246</v>
      </c>
      <c r="H180" s="4" t="s">
        <v>109</v>
      </c>
      <c r="I180" s="4">
        <v>2021</v>
      </c>
      <c r="J180" s="95" t="s">
        <v>633</v>
      </c>
      <c r="K180" s="18" t="s">
        <v>17</v>
      </c>
      <c r="L180" s="4" t="s">
        <v>385</v>
      </c>
      <c r="M180" s="60" t="s">
        <v>678</v>
      </c>
    </row>
    <row r="181" spans="1:13" ht="15.75" thickBot="1" x14ac:dyDescent="0.3">
      <c r="A181" s="5">
        <v>168</v>
      </c>
      <c r="B181" s="17" t="s">
        <v>634</v>
      </c>
      <c r="C181" s="87" t="s">
        <v>635</v>
      </c>
      <c r="D181" s="87" t="s">
        <v>636</v>
      </c>
      <c r="E181" s="87" t="s">
        <v>637</v>
      </c>
      <c r="F181" s="105"/>
      <c r="G181" s="105"/>
      <c r="H181" s="105"/>
      <c r="I181" s="87">
        <v>2023</v>
      </c>
      <c r="J181" s="6" t="s">
        <v>638</v>
      </c>
      <c r="K181" s="19" t="s">
        <v>616</v>
      </c>
      <c r="L181" s="6" t="s">
        <v>617</v>
      </c>
      <c r="M181" s="60" t="s">
        <v>722</v>
      </c>
    </row>
    <row r="182" spans="1:13" ht="23.25" thickBot="1" x14ac:dyDescent="0.3">
      <c r="A182" s="96">
        <v>169</v>
      </c>
      <c r="B182" s="16" t="s">
        <v>639</v>
      </c>
      <c r="C182" s="4" t="s">
        <v>58</v>
      </c>
      <c r="D182" s="4" t="s">
        <v>640</v>
      </c>
      <c r="E182" s="36"/>
      <c r="F182" s="4" t="s">
        <v>641</v>
      </c>
      <c r="G182" s="4" t="s">
        <v>641</v>
      </c>
      <c r="H182" s="4" t="s">
        <v>640</v>
      </c>
      <c r="I182" s="4">
        <v>2022</v>
      </c>
      <c r="J182" s="18" t="s">
        <v>642</v>
      </c>
      <c r="K182" s="4" t="s">
        <v>643</v>
      </c>
      <c r="L182" s="4" t="s">
        <v>617</v>
      </c>
      <c r="M182" s="60" t="s">
        <v>682</v>
      </c>
    </row>
    <row r="183" spans="1:13" ht="23.25" thickBot="1" x14ac:dyDescent="0.3">
      <c r="A183" s="5">
        <v>170</v>
      </c>
      <c r="B183" s="27" t="s">
        <v>644</v>
      </c>
      <c r="C183" s="6" t="s">
        <v>481</v>
      </c>
      <c r="D183" s="6" t="s">
        <v>645</v>
      </c>
      <c r="E183" s="6" t="s">
        <v>646</v>
      </c>
      <c r="F183" s="40"/>
      <c r="G183" s="40"/>
      <c r="H183" s="6" t="s">
        <v>33</v>
      </c>
      <c r="I183" s="6">
        <v>2022</v>
      </c>
      <c r="J183" s="6" t="s">
        <v>647</v>
      </c>
      <c r="K183" s="53" t="s">
        <v>648</v>
      </c>
      <c r="L183" s="6" t="s">
        <v>617</v>
      </c>
      <c r="M183" s="60" t="s">
        <v>679</v>
      </c>
    </row>
    <row r="184" spans="1:13" ht="23.25" thickBot="1" x14ac:dyDescent="0.3">
      <c r="A184" s="96">
        <v>171</v>
      </c>
      <c r="B184" s="97" t="s">
        <v>649</v>
      </c>
      <c r="C184" s="4" t="s">
        <v>33</v>
      </c>
      <c r="D184" s="4" t="s">
        <v>33</v>
      </c>
      <c r="E184" s="36"/>
      <c r="F184" s="36"/>
      <c r="G184" s="36"/>
      <c r="H184" s="36"/>
      <c r="I184" s="4">
        <v>2024</v>
      </c>
      <c r="J184" s="95" t="s">
        <v>650</v>
      </c>
      <c r="K184" s="18" t="s">
        <v>62</v>
      </c>
      <c r="L184" s="4" t="s">
        <v>651</v>
      </c>
      <c r="M184" s="60" t="s">
        <v>679</v>
      </c>
    </row>
    <row r="185" spans="1:13" ht="15.75" thickBot="1" x14ac:dyDescent="0.3">
      <c r="A185" s="5">
        <v>172</v>
      </c>
      <c r="B185" s="17" t="s">
        <v>652</v>
      </c>
      <c r="C185" s="69">
        <f>SUM(D185:F185)</f>
        <v>16800</v>
      </c>
      <c r="D185" s="69">
        <v>16800</v>
      </c>
      <c r="E185" s="40"/>
      <c r="F185" s="40"/>
      <c r="G185" s="40"/>
      <c r="H185" s="6" t="s">
        <v>653</v>
      </c>
      <c r="I185" s="6">
        <v>2022</v>
      </c>
      <c r="J185" s="19" t="s">
        <v>688</v>
      </c>
      <c r="K185" s="19" t="s">
        <v>66</v>
      </c>
      <c r="L185" s="6" t="s">
        <v>525</v>
      </c>
      <c r="M185" s="60" t="s">
        <v>678</v>
      </c>
    </row>
    <row r="186" spans="1:13" ht="45.75" thickBot="1" x14ac:dyDescent="0.3">
      <c r="A186" s="96">
        <v>173</v>
      </c>
      <c r="B186" s="16" t="s">
        <v>654</v>
      </c>
      <c r="C186" s="106">
        <f>SUM(D186:F186)</f>
        <v>2000000</v>
      </c>
      <c r="D186" s="106">
        <v>60000</v>
      </c>
      <c r="E186" s="106">
        <v>1700000</v>
      </c>
      <c r="F186" s="106">
        <v>240000</v>
      </c>
      <c r="G186" s="100"/>
      <c r="H186" s="106">
        <v>60000</v>
      </c>
      <c r="I186" s="81">
        <v>2023</v>
      </c>
      <c r="J186" s="18" t="s">
        <v>655</v>
      </c>
      <c r="K186" s="95" t="s">
        <v>677</v>
      </c>
      <c r="L186" s="4" t="s">
        <v>525</v>
      </c>
      <c r="M186" s="60" t="s">
        <v>678</v>
      </c>
    </row>
    <row r="187" spans="1:13" ht="16.5" x14ac:dyDescent="0.25">
      <c r="A187" s="9"/>
      <c r="B187" s="215" t="s">
        <v>656</v>
      </c>
      <c r="C187" s="50"/>
      <c r="D187" s="50"/>
      <c r="E187" s="50"/>
      <c r="F187" s="50"/>
      <c r="G187" s="50"/>
      <c r="H187" s="50"/>
      <c r="I187" s="213"/>
      <c r="J187" s="213"/>
      <c r="K187" s="213"/>
      <c r="L187" s="213"/>
      <c r="M187" s="60"/>
    </row>
    <row r="188" spans="1:13" ht="15.75" thickBot="1" x14ac:dyDescent="0.3">
      <c r="A188" s="9"/>
      <c r="B188" s="216"/>
      <c r="C188" s="2" t="s">
        <v>657</v>
      </c>
      <c r="D188" s="2" t="s">
        <v>602</v>
      </c>
      <c r="E188" s="2" t="s">
        <v>175</v>
      </c>
      <c r="F188" s="2" t="s">
        <v>80</v>
      </c>
      <c r="G188" s="2" t="s">
        <v>80</v>
      </c>
      <c r="H188" s="2" t="s">
        <v>191</v>
      </c>
      <c r="I188" s="214"/>
      <c r="J188" s="214"/>
      <c r="K188" s="214"/>
      <c r="L188" s="214"/>
      <c r="M188" s="60"/>
    </row>
    <row r="189" spans="1:13" ht="23.25" thickBot="1" x14ac:dyDescent="0.3">
      <c r="A189" s="31">
        <v>174</v>
      </c>
      <c r="B189" s="16" t="s">
        <v>658</v>
      </c>
      <c r="C189" s="18" t="s">
        <v>31</v>
      </c>
      <c r="D189" s="18" t="s">
        <v>31</v>
      </c>
      <c r="E189" s="37"/>
      <c r="F189" s="37"/>
      <c r="G189" s="37"/>
      <c r="H189" s="18" t="s">
        <v>31</v>
      </c>
      <c r="I189" s="18">
        <v>2022</v>
      </c>
      <c r="J189" s="95" t="s">
        <v>659</v>
      </c>
      <c r="K189" s="95" t="s">
        <v>478</v>
      </c>
      <c r="L189" s="18" t="s">
        <v>662</v>
      </c>
      <c r="M189" s="60" t="s">
        <v>679</v>
      </c>
    </row>
    <row r="190" spans="1:13" ht="23.25" thickBot="1" x14ac:dyDescent="0.3">
      <c r="A190" s="5">
        <v>175</v>
      </c>
      <c r="B190" s="27" t="s">
        <v>663</v>
      </c>
      <c r="C190" s="6" t="s">
        <v>41</v>
      </c>
      <c r="D190" s="40"/>
      <c r="E190" s="6" t="s">
        <v>41</v>
      </c>
      <c r="F190" s="40"/>
      <c r="G190" s="40"/>
      <c r="H190" s="40"/>
      <c r="I190" s="6">
        <v>2023</v>
      </c>
      <c r="J190" s="53" t="s">
        <v>664</v>
      </c>
      <c r="K190" s="53" t="s">
        <v>171</v>
      </c>
      <c r="L190" s="6" t="s">
        <v>661</v>
      </c>
      <c r="M190" s="60" t="s">
        <v>679</v>
      </c>
    </row>
    <row r="191" spans="1:13" ht="15.75" thickBot="1" x14ac:dyDescent="0.3">
      <c r="A191" s="96">
        <v>176</v>
      </c>
      <c r="B191" s="97" t="s">
        <v>665</v>
      </c>
      <c r="C191" s="4" t="s">
        <v>161</v>
      </c>
      <c r="D191" s="4" t="s">
        <v>161</v>
      </c>
      <c r="E191" s="36"/>
      <c r="F191" s="36"/>
      <c r="G191" s="36"/>
      <c r="H191" s="4" t="s">
        <v>64</v>
      </c>
      <c r="I191" s="4">
        <v>2022</v>
      </c>
      <c r="J191" s="4" t="s">
        <v>666</v>
      </c>
      <c r="K191" s="4" t="s">
        <v>17</v>
      </c>
      <c r="L191" s="4" t="s">
        <v>660</v>
      </c>
      <c r="M191" s="60" t="s">
        <v>678</v>
      </c>
    </row>
    <row r="192" spans="1:13" ht="15.75" thickBot="1" x14ac:dyDescent="0.3">
      <c r="A192" s="5">
        <v>177</v>
      </c>
      <c r="B192" s="27" t="s">
        <v>667</v>
      </c>
      <c r="C192" s="6" t="s">
        <v>60</v>
      </c>
      <c r="D192" s="6" t="s">
        <v>31</v>
      </c>
      <c r="E192" s="6" t="s">
        <v>41</v>
      </c>
      <c r="F192" s="40"/>
      <c r="G192" s="40"/>
      <c r="H192" s="40"/>
      <c r="I192" s="6">
        <v>2023</v>
      </c>
      <c r="J192" s="53" t="s">
        <v>668</v>
      </c>
      <c r="K192" s="6" t="s">
        <v>17</v>
      </c>
      <c r="L192" s="6" t="s">
        <v>660</v>
      </c>
      <c r="M192" s="60" t="s">
        <v>678</v>
      </c>
    </row>
    <row r="193" spans="1:13" ht="22.5" x14ac:dyDescent="0.25">
      <c r="A193" s="31">
        <v>178</v>
      </c>
      <c r="B193" s="16" t="s">
        <v>691</v>
      </c>
      <c r="C193" s="18" t="s">
        <v>41</v>
      </c>
      <c r="D193" s="18" t="s">
        <v>80</v>
      </c>
      <c r="E193" s="18" t="s">
        <v>41</v>
      </c>
      <c r="F193" s="37"/>
      <c r="G193" s="37"/>
      <c r="H193" s="18" t="s">
        <v>41</v>
      </c>
      <c r="I193" s="18">
        <v>2022</v>
      </c>
      <c r="J193" s="18" t="s">
        <v>669</v>
      </c>
      <c r="K193" s="18" t="s">
        <v>17</v>
      </c>
      <c r="L193" s="18" t="s">
        <v>662</v>
      </c>
      <c r="M193" s="60" t="s">
        <v>678</v>
      </c>
    </row>
  </sheetData>
  <mergeCells count="19">
    <mergeCell ref="L187:L188"/>
    <mergeCell ref="A138:B138"/>
    <mergeCell ref="A172:B172"/>
    <mergeCell ref="B187:B188"/>
    <mergeCell ref="I187:I188"/>
    <mergeCell ref="J187:J188"/>
    <mergeCell ref="K187:K188"/>
    <mergeCell ref="E124:E125"/>
    <mergeCell ref="G124:G125"/>
    <mergeCell ref="J124:J125"/>
    <mergeCell ref="K124:K125"/>
    <mergeCell ref="A126:B126"/>
    <mergeCell ref="A137:B137"/>
    <mergeCell ref="A3:B3"/>
    <mergeCell ref="A4:B4"/>
    <mergeCell ref="A32:B32"/>
    <mergeCell ref="A109:B109"/>
    <mergeCell ref="A110:B110"/>
    <mergeCell ref="B124:B12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2</vt:i4>
      </vt:variant>
    </vt:vector>
  </HeadingPairs>
  <TitlesOfParts>
    <vt:vector size="2" baseType="lpstr">
      <vt:lpstr>Lapa1</vt:lpstr>
      <vt:lpstr>Lapa2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Ramona</dc:creator>
  <cp:lastModifiedBy>Ramona</cp:lastModifiedBy>
  <dcterms:created xsi:type="dcterms:W3CDTF">2022-04-04T07:30:39Z</dcterms:created>
  <dcterms:modified xsi:type="dcterms:W3CDTF">2022-06-22T10:59:06Z</dcterms:modified>
</cp:coreProperties>
</file>