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220" windowHeight="8460" activeTab="0"/>
  </bookViews>
  <sheets>
    <sheet name="Ēdin.bloks (3)" sheetId="1" r:id="rId1"/>
  </sheets>
  <definedNames>
    <definedName name="bkm11" localSheetId="0">'Ēdin.bloks (3)'!$E$149</definedName>
  </definedNames>
  <calcPr fullCalcOnLoad="1"/>
</workbook>
</file>

<file path=xl/sharedStrings.xml><?xml version="1.0" encoding="utf-8"?>
<sst xmlns="http://schemas.openxmlformats.org/spreadsheetml/2006/main" count="409" uniqueCount="190">
  <si>
    <t>Kopā</t>
  </si>
  <si>
    <t>Nr.</t>
  </si>
  <si>
    <t>Mē-</t>
  </si>
  <si>
    <t>Dau</t>
  </si>
  <si>
    <t>p.</t>
  </si>
  <si>
    <t>Kods</t>
  </si>
  <si>
    <t>Darba nosaukums</t>
  </si>
  <si>
    <t>ra</t>
  </si>
  <si>
    <t>dzums</t>
  </si>
  <si>
    <t>k.</t>
  </si>
  <si>
    <t>vien</t>
  </si>
  <si>
    <t>Griesti</t>
  </si>
  <si>
    <t>02-000</t>
  </si>
  <si>
    <t>m2</t>
  </si>
  <si>
    <t>10-020</t>
  </si>
  <si>
    <t>Griestu virsmu gruntēšana, bojāto daļu apmetums - izlīdzināšana</t>
  </si>
  <si>
    <t>08-311</t>
  </si>
  <si>
    <t xml:space="preserve">Jaunu piekārto griestu konstrukcijas izveidošana un apdares plātņu iestrāde </t>
  </si>
  <si>
    <t xml:space="preserve">Grīdas </t>
  </si>
  <si>
    <t xml:space="preserve">Esošo bojāto grīdu virsmu demontāža </t>
  </si>
  <si>
    <t>10-105</t>
  </si>
  <si>
    <t xml:space="preserve">Grīdu flīzēšana, grīdlīstes </t>
  </si>
  <si>
    <t>10-250</t>
  </si>
  <si>
    <t xml:space="preserve">Sienas </t>
  </si>
  <si>
    <t xml:space="preserve">Esošo bojāto sienu virsmu demontāža </t>
  </si>
  <si>
    <t xml:space="preserve">Sienu virsmu gruntēšana, bojāto daļu apmetums un hidroizolācijas krāsojums pirms flīzēšanas </t>
  </si>
  <si>
    <t>Sienu flīzēšana</t>
  </si>
  <si>
    <t xml:space="preserve">Sienu virsmu gruntēšana, bojāto daļu apmetums un špaktelēšana pirms krāsošanas </t>
  </si>
  <si>
    <t>10-00</t>
  </si>
  <si>
    <t>Sienu špaktelēšana, gruntēšana, krāsošana</t>
  </si>
  <si>
    <t>m3</t>
  </si>
  <si>
    <t>VENTILĀCIJA</t>
  </si>
  <si>
    <t>17-00</t>
  </si>
  <si>
    <t>gb</t>
  </si>
  <si>
    <t>"</t>
  </si>
  <si>
    <t>kts</t>
  </si>
  <si>
    <t>m</t>
  </si>
  <si>
    <t>APKURE - maģistrālais cauruļvads</t>
  </si>
  <si>
    <t>14-00</t>
  </si>
  <si>
    <t>Automātiskais atgaisotājs</t>
  </si>
  <si>
    <t>Lodveida vārsts d 40</t>
  </si>
  <si>
    <t xml:space="preserve">Cauruļvadu demontāža </t>
  </si>
  <si>
    <t>Cauruļvadu stiprinājumi</t>
  </si>
  <si>
    <t xml:space="preserve">ELEKTROMONTĀŽA </t>
  </si>
  <si>
    <t>18-00</t>
  </si>
  <si>
    <t>Gaismeklis OAS-4x18</t>
  </si>
  <si>
    <t>"                  PR-1x36</t>
  </si>
  <si>
    <t>Slēdzis v/a 250 V, 16A</t>
  </si>
  <si>
    <t>Nozarkārba z/a</t>
  </si>
  <si>
    <t>Kabelis ar vara dzīslām PPJ-3x1,5 mm2</t>
  </si>
  <si>
    <t>Apgaismojuma armatūras z/a</t>
  </si>
  <si>
    <t>"                             "         hermētiskā</t>
  </si>
  <si>
    <t>Kontrolrozete z/a</t>
  </si>
  <si>
    <t>Rievu izveide, aizdare m</t>
  </si>
  <si>
    <t>Demontāžas darbi</t>
  </si>
  <si>
    <t>obj</t>
  </si>
  <si>
    <t>Mērījumi, tehniskā dokumentācija</t>
  </si>
  <si>
    <t>Palīgmateriāli</t>
  </si>
  <si>
    <t xml:space="preserve">PEM caurule d.50 PN 10 ar kondensāta izolāciju </t>
  </si>
  <si>
    <t xml:space="preserve">Aizsargčaula </t>
  </si>
  <si>
    <t>Adapteri</t>
  </si>
  <si>
    <t xml:space="preserve">Pārejas </t>
  </si>
  <si>
    <t>Ventīļi</t>
  </si>
  <si>
    <t>Ūdensskaitītājs d 20</t>
  </si>
  <si>
    <t>Manometrs</t>
  </si>
  <si>
    <t>Ūdensfiltrs</t>
  </si>
  <si>
    <t xml:space="preserve">Grīdas ierīkošana ar PVC 34. klases, grīdlīstes </t>
  </si>
  <si>
    <t xml:space="preserve">Grīdas gruntēšana, izlīdzinošās kārta iestrāde un hidroizolācija  pirms flīzēšanas un linoleja iesegšanas </t>
  </si>
  <si>
    <t>Rettig radiatorkonvektors ar sienas stiprin.c11 500x1200</t>
  </si>
  <si>
    <t>k-ts.</t>
  </si>
  <si>
    <t>. "                      montāža d 25</t>
  </si>
  <si>
    <t>08-037</t>
  </si>
  <si>
    <t>10-001</t>
  </si>
  <si>
    <t>Apmetuma atjaunošana un remonts durvju ailu slīpās plaknēs pēc bloku maiņas un kalšanas darbiem.</t>
  </si>
  <si>
    <t>02-061</t>
  </si>
  <si>
    <t xml:space="preserve">Koka  iekšdurvju bloku iebūve pilnā komplektācijā, kleidu pielikšana </t>
  </si>
  <si>
    <t>PVC  iekšdurvju bloku iebūve pilnā komplektācijā, kleidu pielikšana( 2200x2300).</t>
  </si>
  <si>
    <t>PVC  iekšdurvju bloku iebūve pilnā komplektācijā, kleidu pielikšana (2100x900).</t>
  </si>
  <si>
    <t xml:space="preserve"> Durvju bloku demontāža.</t>
  </si>
  <si>
    <t xml:space="preserve">AUKSTĀ ŪDENS maģistrālā cauruļvada un kanalizācijas cauruļvadu nomaiņa </t>
  </si>
  <si>
    <t>16-000</t>
  </si>
  <si>
    <t>Cementa grīdas pacelšana</t>
  </si>
  <si>
    <t>Zemes darbi 1.st. K1 cauruļvada montāžai(ar rokām)</t>
  </si>
  <si>
    <t>Gropes kalšanas darbi ķieģeļu sienā 70x70</t>
  </si>
  <si>
    <t>Plastm. kanalizācijas cauruļvads UPANOR SN 4 d110x3,2</t>
  </si>
  <si>
    <t>Fasondaļas plastm. kanaliz. Cauruļvadiem d110</t>
  </si>
  <si>
    <t>Revizijas atvere d110</t>
  </si>
  <si>
    <t>gab.</t>
  </si>
  <si>
    <t>Tīrīšanas lūka d110</t>
  </si>
  <si>
    <t>Traps ar nerūsējošā tērauda vāciņu, VIEGA d110</t>
  </si>
  <si>
    <t>Fasondaļas plastm. kanaliz. Cauruļvadiem d50</t>
  </si>
  <si>
    <t>Keramikas izlietne ar sifonu un maisītāju</t>
  </si>
  <si>
    <t>Tauku ķērājs</t>
  </si>
  <si>
    <t>Termotasti</t>
  </si>
  <si>
    <t>Būves nosaukums : Liezēres pamatskolas ēdināsanas bloka remontdarbi.</t>
  </si>
  <si>
    <t>Objekta adrese : Liezēres pag. , Madonas novads</t>
  </si>
  <si>
    <t>P-1</t>
  </si>
  <si>
    <t>Pieplūdes iekārta"Remark"</t>
  </si>
  <si>
    <t>kpl.</t>
  </si>
  <si>
    <t>restes PZ60-35</t>
  </si>
  <si>
    <t>ieņemšanas vārsts LKZF60-35</t>
  </si>
  <si>
    <t>filtra kārba ar filtru KFD60-35+KF3</t>
  </si>
  <si>
    <t>el.kalorifers EOS60-35/22</t>
  </si>
  <si>
    <t>lokanais ieliktnis DV60-35</t>
  </si>
  <si>
    <t>kanāla radiālais ventilators RP6035/31-4D L-2000m3/h,2,46kW</t>
  </si>
  <si>
    <t>trokšna slāpētājs TKU50-30</t>
  </si>
  <si>
    <t>automātiskais bloks VCB</t>
  </si>
  <si>
    <t>termodevējs NS120</t>
  </si>
  <si>
    <t>Termodevējs NS130R</t>
  </si>
  <si>
    <t>ātruma regulators TRN 7D</t>
  </si>
  <si>
    <t>filtra spiediena devējs HUBA 604X</t>
  </si>
  <si>
    <t>N-1</t>
  </si>
  <si>
    <t>nosūces ventilators KD250 M1,l-1000m3/h;230v</t>
  </si>
  <si>
    <t>regulators RE-1,5</t>
  </si>
  <si>
    <t>uzmava FK 250</t>
  </si>
  <si>
    <t>N-2;N-3</t>
  </si>
  <si>
    <t>nosūces ventilators KD250 l-1,l-500m3/h;230v</t>
  </si>
  <si>
    <t>sienas vent. nosūce virs plīts komplektā GNPD</t>
  </si>
  <si>
    <t>ar filtriem 140/120/45</t>
  </si>
  <si>
    <t>ar tauku noteces vārstu'NOVA META"</t>
  </si>
  <si>
    <t>pieplūdes restes ar karbu WTS300X100</t>
  </si>
  <si>
    <t>ar rāmi un regulētāj vārstu PRI/300-100-160</t>
  </si>
  <si>
    <t>pieplūdes restes ar karbu WTS400X150</t>
  </si>
  <si>
    <t>ar rāmi un regulētāj  vārstu PRI/400-150-250</t>
  </si>
  <si>
    <t>droseļvārsts PRA160</t>
  </si>
  <si>
    <t>droseļvārsts PRA250</t>
  </si>
  <si>
    <t>droseļvārsts UTK/R-400-250</t>
  </si>
  <si>
    <t>vienvirziena vārsts RSK-200</t>
  </si>
  <si>
    <t>trokšna slāpētājs l-900 LDC200</t>
  </si>
  <si>
    <t>trokšna slāpētājs LDC250</t>
  </si>
  <si>
    <t>nosūce virs tehn.iekārtas no ner.tērauda 800x600x400/200</t>
  </si>
  <si>
    <t>nosūce virs tehn.iekārtas no ner.tērauda 700x600x400/200</t>
  </si>
  <si>
    <t>vienvirziena vārsts RSK-250</t>
  </si>
  <si>
    <t>b-1,2mm                       d200</t>
  </si>
  <si>
    <t>b-1,2mm                       d250</t>
  </si>
  <si>
    <t>gaisa vadi no cinkotā skārda:</t>
  </si>
  <si>
    <t>gaisa vadi no tēraudā skārda:</t>
  </si>
  <si>
    <t>b-0,5mm                        d160</t>
  </si>
  <si>
    <t>b-0,5mm                        d250</t>
  </si>
  <si>
    <t>b-0,5mm                        250x250</t>
  </si>
  <si>
    <t>b-0,7mm                        300x250</t>
  </si>
  <si>
    <t>b-0,7mm                        400x250</t>
  </si>
  <si>
    <t>b-0,7mm                        500x300</t>
  </si>
  <si>
    <t>b-0,7mm                        600x350</t>
  </si>
  <si>
    <t>jumtiņš                          d-200</t>
  </si>
  <si>
    <t>jumtiņš                          d-250</t>
  </si>
  <si>
    <t>siltumizolācija b-100 mm PV-LAM</t>
  </si>
  <si>
    <t>siltumizolācija b-50 mm  PV-LAM</t>
  </si>
  <si>
    <t>skārds</t>
  </si>
  <si>
    <t>fasondaļu komplekts</t>
  </si>
  <si>
    <t>stiprinājums'HILTI"</t>
  </si>
  <si>
    <t>kg</t>
  </si>
  <si>
    <t>lūkas</t>
  </si>
  <si>
    <t>Darbu daudzumu saraksti</t>
  </si>
  <si>
    <t>LIEZĒRES PAMATSKOLAS ĒDINĀŠANAS  BLOKA  REMONTDARBU APJOMI</t>
  </si>
  <si>
    <t>I</t>
  </si>
  <si>
    <t xml:space="preserve">Tāme sastādīta 2012.g.tirgus cenās, pamatojoties uz darba apjomiem </t>
  </si>
  <si>
    <t>Tāmes izmaksas Ls bez PVN</t>
  </si>
  <si>
    <t>Tāme sastādīta 20__.gada ___.________</t>
  </si>
  <si>
    <t>Vienības izmaksas</t>
  </si>
  <si>
    <t>Kopā uz visu apjomu</t>
  </si>
  <si>
    <t xml:space="preserve">Laika </t>
  </si>
  <si>
    <t>Darba</t>
  </si>
  <si>
    <t>Mate-</t>
  </si>
  <si>
    <t>Mehā</t>
  </si>
  <si>
    <t xml:space="preserve">Kopā </t>
  </si>
  <si>
    <t>Darb</t>
  </si>
  <si>
    <t>norma</t>
  </si>
  <si>
    <t>samak</t>
  </si>
  <si>
    <t>alga</t>
  </si>
  <si>
    <t>riāli</t>
  </si>
  <si>
    <t>nis-</t>
  </si>
  <si>
    <t>ietil</t>
  </si>
  <si>
    <t xml:space="preserve">sas </t>
  </si>
  <si>
    <t>mi</t>
  </si>
  <si>
    <t>pība</t>
  </si>
  <si>
    <t>likme</t>
  </si>
  <si>
    <t>c/h</t>
  </si>
  <si>
    <t>Ls/h</t>
  </si>
  <si>
    <t>Ls</t>
  </si>
  <si>
    <t>Materiālu, būvgružu transporta izdevumi ...%</t>
  </si>
  <si>
    <t>Virsizdevumi (…………...%)</t>
  </si>
  <si>
    <t>t.s. darba aizsardzība</t>
  </si>
  <si>
    <t>Peļņa (……………..%)</t>
  </si>
  <si>
    <t>Darba devēja sociālais nodoklis (24,09%)</t>
  </si>
  <si>
    <t>Pavisam kopā:</t>
  </si>
  <si>
    <t>Sastādīja:</t>
  </si>
  <si>
    <t>parasksts un tā atšifrējums, datums</t>
  </si>
  <si>
    <t>Pārbaudīja:</t>
  </si>
  <si>
    <t>Sertifikāta Nr.__________________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</si>
</sst>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_ ;\-0.00\ "/>
    <numFmt numFmtId="165" formatCode="0.0"/>
    <numFmt numFmtId="166" formatCode="0.000"/>
    <numFmt numFmtId="167" formatCode="&quot;Jā&quot;;&quot;Jā&quot;;&quot;Nē&quot;"/>
    <numFmt numFmtId="168" formatCode="&quot;Patiess&quot;;&quot;Patiess&quot;;&quot;Aplams&quot;"/>
    <numFmt numFmtId="169" formatCode="&quot;Ieslēgts&quot;;&quot;Ieslēgts&quot;;&quot;Izslēgts&quot;"/>
    <numFmt numFmtId="170" formatCode="[$€-2]\ #\ ##,000_);[Red]\([$€-2]\ #\ ##,000\)"/>
  </numFmts>
  <fonts count="59">
    <font>
      <sz val="10"/>
      <name val="Arial"/>
      <family val="0"/>
    </font>
    <font>
      <sz val="10"/>
      <name val="Dutch TL"/>
      <family val="1"/>
    </font>
    <font>
      <b/>
      <sz val="10"/>
      <name val="Dutch TL"/>
      <family val="1"/>
    </font>
    <font>
      <sz val="8"/>
      <name val="Dutch TL"/>
      <family val="1"/>
    </font>
    <font>
      <sz val="9"/>
      <name val="Dutch TL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12"/>
      <name val="Dutch TL"/>
      <family val="1"/>
    </font>
    <font>
      <u val="single"/>
      <sz val="10"/>
      <name val="Arial"/>
      <family val="0"/>
    </font>
    <font>
      <sz val="9"/>
      <name val="Dutch801 Rm BT"/>
      <family val="1"/>
    </font>
    <font>
      <b/>
      <u val="single"/>
      <sz val="9"/>
      <name val="Dutch801 Rm BT"/>
      <family val="1"/>
    </font>
    <font>
      <b/>
      <sz val="9"/>
      <name val="Dutch801 Rm BT"/>
      <family val="1"/>
    </font>
    <font>
      <b/>
      <u val="single"/>
      <sz val="9"/>
      <color indexed="8"/>
      <name val="Dutch801 Rm BT"/>
      <family val="1"/>
    </font>
    <font>
      <sz val="9"/>
      <color indexed="8"/>
      <name val="Dutch801 Rm BT"/>
      <family val="1"/>
    </font>
    <font>
      <sz val="1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Dutch801 Rm BT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5" borderId="2" applyNumberFormat="0" applyAlignment="0" applyProtection="0"/>
    <xf numFmtId="0" fontId="48" fillId="0" borderId="3" applyNumberFormat="0" applyFill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2" fontId="9" fillId="0" borderId="0" xfId="40" applyNumberFormat="1" applyFont="1" applyFill="1" applyBorder="1" applyAlignment="1" applyProtection="1">
      <alignment horizontal="center" vertical="top"/>
      <protection/>
    </xf>
    <xf numFmtId="2" fontId="8" fillId="0" borderId="0" xfId="4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2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/>
    </xf>
    <xf numFmtId="43" fontId="12" fillId="0" borderId="0" xfId="40" applyFont="1" applyFill="1" applyBorder="1" applyAlignment="1" applyProtection="1">
      <alignment horizontal="center" vertical="top"/>
      <protection/>
    </xf>
    <xf numFmtId="0" fontId="12" fillId="0" borderId="0" xfId="40" applyNumberFormat="1" applyFont="1" applyFill="1" applyBorder="1" applyAlignment="1" applyProtection="1">
      <alignment horizontal="center" vertical="top"/>
      <protection/>
    </xf>
    <xf numFmtId="2" fontId="14" fillId="0" borderId="0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2" fillId="0" borderId="21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2" fontId="12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" fontId="12" fillId="0" borderId="0" xfId="40" applyNumberFormat="1" applyFont="1" applyFill="1" applyBorder="1" applyAlignment="1" applyProtection="1">
      <alignment horizontal="center" vertical="top"/>
      <protection/>
    </xf>
    <xf numFmtId="2" fontId="12" fillId="0" borderId="0" xfId="40" applyNumberFormat="1" applyFont="1" applyFill="1" applyBorder="1" applyAlignment="1" applyProtection="1">
      <alignment horizontal="right" vertical="top"/>
      <protection/>
    </xf>
    <xf numFmtId="2" fontId="14" fillId="0" borderId="0" xfId="40" applyNumberFormat="1" applyFont="1" applyFill="1" applyBorder="1" applyAlignment="1" applyProtection="1">
      <alignment horizontal="center" vertical="top"/>
      <protection/>
    </xf>
    <xf numFmtId="2" fontId="14" fillId="0" borderId="0" xfId="40" applyNumberFormat="1" applyFont="1" applyFill="1" applyBorder="1" applyAlignment="1" applyProtection="1">
      <alignment horizontal="right" vertical="top"/>
      <protection/>
    </xf>
    <xf numFmtId="2" fontId="1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0" xfId="40" applyFont="1" applyFill="1" applyBorder="1" applyAlignment="1" applyProtection="1">
      <alignment horizontal="center" vertical="center"/>
      <protection/>
    </xf>
    <xf numFmtId="0" fontId="5" fillId="0" borderId="0" xfId="40" applyNumberFormat="1" applyFont="1" applyFill="1" applyBorder="1" applyAlignment="1" applyProtection="1">
      <alignment horizontal="center" vertical="center"/>
      <protection/>
    </xf>
    <xf numFmtId="2" fontId="5" fillId="0" borderId="0" xfId="40" applyNumberFormat="1" applyFont="1" applyFill="1" applyBorder="1" applyAlignment="1" applyProtection="1">
      <alignment horizontal="center" vertical="center"/>
      <protection/>
    </xf>
    <xf numFmtId="2" fontId="5" fillId="0" borderId="0" xfId="4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4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2" fontId="22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48" applyNumberFormat="1" applyFont="1" applyFill="1" applyBorder="1" applyAlignment="1">
      <alignment horizontal="right" vertical="center"/>
      <protection/>
    </xf>
    <xf numFmtId="0" fontId="20" fillId="0" borderId="12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3" fontId="5" fillId="0" borderId="10" xfId="0" applyNumberFormat="1" applyFont="1" applyFill="1" applyBorder="1" applyAlignment="1">
      <alignment vertical="center"/>
    </xf>
    <xf numFmtId="2" fontId="5" fillId="32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3" fontId="5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43" fontId="5" fillId="0" borderId="11" xfId="4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43" fontId="5" fillId="0" borderId="10" xfId="4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43" fontId="5" fillId="0" borderId="10" xfId="40" applyFont="1" applyFill="1" applyBorder="1" applyAlignment="1">
      <alignment horizontal="right" vertical="center" wrapText="1"/>
    </xf>
    <xf numFmtId="164" fontId="5" fillId="0" borderId="10" xfId="40" applyNumberFormat="1" applyFont="1" applyFill="1" applyBorder="1" applyAlignment="1">
      <alignment horizontal="right" vertical="center" wrapText="1"/>
    </xf>
    <xf numFmtId="43" fontId="5" fillId="0" borderId="15" xfId="4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2" fontId="21" fillId="0" borderId="10" xfId="0" applyNumberFormat="1" applyFont="1" applyFill="1" applyBorder="1" applyAlignment="1" applyProtection="1">
      <alignment horizontal="left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right" vertical="center" wrapText="1"/>
    </xf>
    <xf numFmtId="43" fontId="5" fillId="0" borderId="15" xfId="40" applyFont="1" applyFill="1" applyBorder="1" applyAlignment="1">
      <alignment horizontal="right" vertical="center" wrapText="1"/>
    </xf>
    <xf numFmtId="164" fontId="5" fillId="0" borderId="15" xfId="4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center" vertical="center" shrinkToFit="1"/>
    </xf>
    <xf numFmtId="4" fontId="0" fillId="0" borderId="26" xfId="0" applyNumberFormat="1" applyFont="1" applyFill="1" applyBorder="1" applyAlignment="1">
      <alignment horizontal="center" vertical="center" shrinkToFit="1"/>
    </xf>
    <xf numFmtId="4" fontId="6" fillId="0" borderId="26" xfId="0" applyNumberFormat="1" applyFont="1" applyFill="1" applyBorder="1" applyAlignment="1">
      <alignment horizontal="center" vertical="center" shrinkToFit="1"/>
    </xf>
    <xf numFmtId="4" fontId="6" fillId="0" borderId="27" xfId="0" applyNumberFormat="1" applyFont="1" applyFill="1" applyBorder="1" applyAlignment="1">
      <alignment horizontal="center" vertical="center" shrinkToFit="1"/>
    </xf>
    <xf numFmtId="4" fontId="6" fillId="0" borderId="2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2" fillId="0" borderId="29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3" fillId="0" borderId="30" xfId="0" applyFont="1" applyBorder="1" applyAlignment="1">
      <alignment horizontal="right" vertical="top" wrapText="1"/>
    </xf>
    <xf numFmtId="0" fontId="23" fillId="0" borderId="31" xfId="0" applyFont="1" applyBorder="1" applyAlignment="1">
      <alignment horizontal="right" vertical="top" wrapText="1"/>
    </xf>
    <xf numFmtId="0" fontId="23" fillId="0" borderId="32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right" vertical="top" wrapText="1"/>
    </xf>
    <xf numFmtId="0" fontId="24" fillId="0" borderId="15" xfId="0" applyFont="1" applyBorder="1" applyAlignment="1">
      <alignment horizontal="right" vertical="top" wrapText="1"/>
    </xf>
    <xf numFmtId="0" fontId="24" fillId="0" borderId="24" xfId="0" applyFont="1" applyBorder="1" applyAlignment="1">
      <alignment horizontal="right" vertical="top" wrapText="1"/>
    </xf>
    <xf numFmtId="0" fontId="23" fillId="0" borderId="33" xfId="0" applyFont="1" applyBorder="1" applyAlignment="1">
      <alignment horizontal="right" vertical="top" wrapText="1"/>
    </xf>
    <xf numFmtId="0" fontId="23" fillId="0" borderId="15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right" vertical="top" wrapText="1"/>
    </xf>
    <xf numFmtId="0" fontId="23" fillId="0" borderId="34" xfId="0" applyFont="1" applyBorder="1" applyAlignment="1">
      <alignment horizontal="right" vertical="top" wrapText="1"/>
    </xf>
    <xf numFmtId="0" fontId="23" fillId="0" borderId="35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right" vertical="top" wrapText="1"/>
    </xf>
    <xf numFmtId="0" fontId="23" fillId="0" borderId="38" xfId="0" applyFont="1" applyBorder="1" applyAlignment="1">
      <alignment horizontal="right" vertical="top" wrapText="1"/>
    </xf>
    <xf numFmtId="0" fontId="23" fillId="0" borderId="39" xfId="0" applyFont="1" applyBorder="1" applyAlignment="1">
      <alignment horizontal="right" vertical="top" wrapText="1"/>
    </xf>
    <xf numFmtId="0" fontId="16" fillId="0" borderId="40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ārbaudes šūna" xfId="50"/>
    <cellStyle name="Paskaidrojošs teksts" xfId="51"/>
    <cellStyle name="Piezīme" xfId="52"/>
    <cellStyle name="Percent" xfId="53"/>
    <cellStyle name="Saistītā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1695450</xdr:colOff>
      <xdr:row>120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2505075" y="20516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1695450</xdr:colOff>
      <xdr:row>120</xdr:row>
      <xdr:rowOff>0</xdr:rowOff>
    </xdr:from>
    <xdr:ext cx="190500" cy="257175"/>
    <xdr:sp>
      <xdr:nvSpPr>
        <xdr:cNvPr id="2" name="TextBox 5"/>
        <xdr:cNvSpPr txBox="1">
          <a:spLocks noChangeArrowheads="1"/>
        </xdr:cNvSpPr>
      </xdr:nvSpPr>
      <xdr:spPr>
        <a:xfrm>
          <a:off x="2505075" y="20516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1695450</xdr:colOff>
      <xdr:row>120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2505075" y="20516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1695450</xdr:colOff>
      <xdr:row>120</xdr:row>
      <xdr:rowOff>0</xdr:rowOff>
    </xdr:from>
    <xdr:ext cx="190500" cy="257175"/>
    <xdr:sp>
      <xdr:nvSpPr>
        <xdr:cNvPr id="4" name="TextBox 5"/>
        <xdr:cNvSpPr txBox="1">
          <a:spLocks noChangeArrowheads="1"/>
        </xdr:cNvSpPr>
      </xdr:nvSpPr>
      <xdr:spPr>
        <a:xfrm>
          <a:off x="2505075" y="20516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1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7.00390625" style="0" customWidth="1"/>
    <col min="4" max="4" width="51.28125" style="0" customWidth="1"/>
    <col min="5" max="5" width="4.7109375" style="0" customWidth="1"/>
    <col min="6" max="6" width="6.57421875" style="0" customWidth="1"/>
    <col min="7" max="7" width="6.28125" style="0" customWidth="1"/>
    <col min="8" max="8" width="5.140625" style="0" customWidth="1"/>
    <col min="9" max="9" width="5.57421875" style="0" customWidth="1"/>
    <col min="10" max="10" width="6.28125" style="0" customWidth="1"/>
    <col min="11" max="11" width="6.140625" style="0" customWidth="1"/>
    <col min="12" max="12" width="7.00390625" style="0" customWidth="1"/>
    <col min="13" max="13" width="7.28125" style="0" customWidth="1"/>
    <col min="14" max="14" width="7.140625" style="0" customWidth="1"/>
    <col min="15" max="15" width="7.8515625" style="0" customWidth="1"/>
    <col min="16" max="16" width="8.00390625" style="0" customWidth="1"/>
    <col min="17" max="17" width="8.140625" style="0" customWidth="1"/>
    <col min="18" max="18" width="2.00390625" style="0" customWidth="1"/>
    <col min="19" max="19" width="4.57421875" style="0" customWidth="1"/>
  </cols>
  <sheetData>
    <row r="2" spans="2:16" ht="12.75">
      <c r="B2" s="1"/>
      <c r="C2" s="1"/>
      <c r="D2" s="1"/>
      <c r="E2" s="1"/>
      <c r="F2" s="1"/>
      <c r="G2" s="1"/>
      <c r="H2" s="1"/>
      <c r="I2" s="5"/>
      <c r="J2" s="5"/>
      <c r="K2" s="5"/>
      <c r="L2" s="5"/>
      <c r="M2" s="5"/>
      <c r="N2" s="5"/>
      <c r="O2" s="6"/>
      <c r="P2" s="6"/>
    </row>
    <row r="3" spans="2:16" ht="12.75">
      <c r="B3" s="1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6"/>
      <c r="P3" s="6"/>
    </row>
    <row r="4" spans="2:16" ht="12.75"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5"/>
      <c r="O4" s="6"/>
      <c r="P4" s="6"/>
    </row>
    <row r="5" spans="2:16" ht="12.75"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  <c r="N5" s="5"/>
      <c r="O5" s="6"/>
      <c r="P5" s="6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2.75">
      <c r="A8" s="1"/>
      <c r="B8" s="1"/>
      <c r="C8" s="1"/>
      <c r="D8" s="1"/>
      <c r="E8" s="1"/>
      <c r="F8" s="15" t="s">
        <v>153</v>
      </c>
      <c r="G8" s="1"/>
      <c r="H8" s="1"/>
      <c r="I8" s="1"/>
      <c r="J8" s="1"/>
      <c r="K8" s="1"/>
      <c r="L8" s="1"/>
      <c r="M8" s="1"/>
      <c r="N8" s="1"/>
      <c r="S8" s="10"/>
    </row>
    <row r="9" spans="1:19" ht="12.75">
      <c r="A9" s="1"/>
      <c r="B9" s="1"/>
      <c r="C9" s="1"/>
      <c r="D9" s="1"/>
      <c r="E9" s="1" t="s">
        <v>154</v>
      </c>
      <c r="F9" s="15"/>
      <c r="G9" s="1"/>
      <c r="H9" s="1"/>
      <c r="I9" s="1"/>
      <c r="J9" s="1"/>
      <c r="K9" s="1"/>
      <c r="L9" s="1"/>
      <c r="M9" s="1"/>
      <c r="N9" s="1" t="s">
        <v>155</v>
      </c>
      <c r="S9" s="10"/>
    </row>
    <row r="10" spans="2:19" ht="12.75">
      <c r="B10" s="2" t="s">
        <v>94</v>
      </c>
      <c r="C10" s="2"/>
      <c r="D10" s="3"/>
      <c r="E10" s="4"/>
      <c r="H10" s="5"/>
      <c r="I10" s="5"/>
      <c r="J10" s="5"/>
      <c r="K10" s="5"/>
      <c r="L10" s="5"/>
      <c r="M10" s="6"/>
      <c r="N10" s="6"/>
      <c r="O10" s="6"/>
      <c r="S10" s="11"/>
    </row>
    <row r="11" spans="2:15" ht="12.75">
      <c r="B11" s="2" t="s">
        <v>95</v>
      </c>
      <c r="C11" s="7"/>
      <c r="D11" s="3"/>
      <c r="E11" s="4"/>
      <c r="H11" s="5"/>
      <c r="I11" s="5"/>
      <c r="J11" s="5"/>
      <c r="K11" s="5"/>
      <c r="L11" s="5"/>
      <c r="M11" s="6"/>
      <c r="N11" s="6"/>
      <c r="O11" s="6"/>
    </row>
    <row r="12" spans="2:16" ht="12.75">
      <c r="B12" s="114" t="s">
        <v>156</v>
      </c>
      <c r="C12" s="25"/>
      <c r="D12" s="25"/>
      <c r="E12" s="25"/>
      <c r="F12" s="25"/>
      <c r="G12" s="25"/>
      <c r="H12" s="40"/>
      <c r="I12" s="37"/>
      <c r="J12" s="37"/>
      <c r="K12" s="37"/>
      <c r="L12" s="37"/>
      <c r="M12" s="37"/>
      <c r="N12" s="37"/>
      <c r="O12" s="37"/>
      <c r="P12" s="25"/>
    </row>
    <row r="13" spans="2:16" ht="12.75">
      <c r="B13" s="114" t="s">
        <v>158</v>
      </c>
      <c r="C13" s="25"/>
      <c r="D13" s="25"/>
      <c r="E13" s="25"/>
      <c r="F13" s="25"/>
      <c r="G13" s="25"/>
      <c r="H13" s="40"/>
      <c r="I13" s="37"/>
      <c r="J13" s="37"/>
      <c r="K13" s="115" t="s">
        <v>157</v>
      </c>
      <c r="L13" s="40"/>
      <c r="M13" s="40"/>
      <c r="N13" s="40"/>
      <c r="O13" s="40">
        <f>Q117</f>
        <v>0</v>
      </c>
      <c r="P13" s="25"/>
    </row>
    <row r="14" spans="1:17" ht="12.75">
      <c r="A14" s="25"/>
      <c r="B14" s="41" t="s">
        <v>1</v>
      </c>
      <c r="C14" s="42"/>
      <c r="D14" s="43"/>
      <c r="E14" s="41" t="s">
        <v>2</v>
      </c>
      <c r="F14" s="41" t="s">
        <v>3</v>
      </c>
      <c r="G14" s="116"/>
      <c r="H14" s="116"/>
      <c r="I14" s="116" t="s">
        <v>159</v>
      </c>
      <c r="J14" s="116"/>
      <c r="K14" s="116"/>
      <c r="L14" s="117"/>
      <c r="M14" s="118"/>
      <c r="N14" s="116" t="s">
        <v>160</v>
      </c>
      <c r="O14" s="116"/>
      <c r="P14" s="116"/>
      <c r="Q14" s="117"/>
    </row>
    <row r="15" spans="1:17" ht="12.75">
      <c r="A15" s="25"/>
      <c r="B15" s="44" t="s">
        <v>4</v>
      </c>
      <c r="C15" s="45" t="s">
        <v>5</v>
      </c>
      <c r="D15" s="46" t="s">
        <v>6</v>
      </c>
      <c r="E15" s="44" t="s">
        <v>7</v>
      </c>
      <c r="F15" s="44" t="s">
        <v>8</v>
      </c>
      <c r="G15" s="45" t="s">
        <v>161</v>
      </c>
      <c r="H15" s="44" t="s">
        <v>162</v>
      </c>
      <c r="I15" s="44" t="s">
        <v>162</v>
      </c>
      <c r="J15" s="44" t="s">
        <v>163</v>
      </c>
      <c r="K15" s="44" t="s">
        <v>164</v>
      </c>
      <c r="L15" s="44" t="s">
        <v>165</v>
      </c>
      <c r="M15" s="119" t="s">
        <v>166</v>
      </c>
      <c r="N15" s="44" t="s">
        <v>162</v>
      </c>
      <c r="O15" s="44" t="s">
        <v>163</v>
      </c>
      <c r="P15" s="44" t="s">
        <v>164</v>
      </c>
      <c r="Q15" s="44" t="s">
        <v>165</v>
      </c>
    </row>
    <row r="16" spans="1:17" ht="12.75">
      <c r="A16" s="25"/>
      <c r="B16" s="44" t="s">
        <v>9</v>
      </c>
      <c r="C16" s="45"/>
      <c r="D16" s="46"/>
      <c r="E16" s="44" t="s">
        <v>10</v>
      </c>
      <c r="F16" s="44"/>
      <c r="G16" s="45" t="s">
        <v>167</v>
      </c>
      <c r="H16" s="44" t="s">
        <v>168</v>
      </c>
      <c r="I16" s="44" t="s">
        <v>169</v>
      </c>
      <c r="J16" s="44" t="s">
        <v>170</v>
      </c>
      <c r="K16" s="44" t="s">
        <v>171</v>
      </c>
      <c r="L16" s="44"/>
      <c r="M16" s="119" t="s">
        <v>172</v>
      </c>
      <c r="N16" s="44" t="s">
        <v>169</v>
      </c>
      <c r="O16" s="44" t="s">
        <v>170</v>
      </c>
      <c r="P16" s="44" t="s">
        <v>171</v>
      </c>
      <c r="Q16" s="44"/>
    </row>
    <row r="17" spans="1:17" ht="12.75">
      <c r="A17" s="25"/>
      <c r="B17" s="44"/>
      <c r="C17" s="45"/>
      <c r="D17" s="46"/>
      <c r="E17" s="44"/>
      <c r="F17" s="44"/>
      <c r="G17" s="45"/>
      <c r="H17" s="44" t="s">
        <v>173</v>
      </c>
      <c r="I17" s="44"/>
      <c r="J17" s="44"/>
      <c r="K17" s="44" t="s">
        <v>174</v>
      </c>
      <c r="L17" s="44"/>
      <c r="M17" s="120" t="s">
        <v>175</v>
      </c>
      <c r="N17" s="44"/>
      <c r="O17" s="44"/>
      <c r="P17" s="44" t="s">
        <v>174</v>
      </c>
      <c r="Q17" s="44"/>
    </row>
    <row r="18" spans="1:17" ht="12.75">
      <c r="A18" s="25"/>
      <c r="B18" s="44"/>
      <c r="C18" s="45"/>
      <c r="D18" s="46"/>
      <c r="E18" s="44"/>
      <c r="F18" s="44"/>
      <c r="G18" s="45"/>
      <c r="H18" s="44" t="s">
        <v>176</v>
      </c>
      <c r="I18" s="44"/>
      <c r="J18" s="44"/>
      <c r="K18" s="44"/>
      <c r="L18" s="44"/>
      <c r="M18" s="47"/>
      <c r="N18" s="44"/>
      <c r="O18" s="44"/>
      <c r="P18" s="44"/>
      <c r="Q18" s="44"/>
    </row>
    <row r="19" spans="1:17" ht="12.75">
      <c r="A19" s="25"/>
      <c r="B19" s="44"/>
      <c r="C19" s="45"/>
      <c r="D19" s="46"/>
      <c r="E19" s="44"/>
      <c r="F19" s="44"/>
      <c r="G19" s="41" t="s">
        <v>177</v>
      </c>
      <c r="H19" s="205" t="s">
        <v>178</v>
      </c>
      <c r="I19" s="41" t="s">
        <v>179</v>
      </c>
      <c r="J19" s="205" t="s">
        <v>179</v>
      </c>
      <c r="K19" s="41" t="s">
        <v>179</v>
      </c>
      <c r="L19" s="205" t="s">
        <v>179</v>
      </c>
      <c r="M19" s="41" t="s">
        <v>177</v>
      </c>
      <c r="N19" s="205" t="s">
        <v>179</v>
      </c>
      <c r="O19" s="41" t="s">
        <v>179</v>
      </c>
      <c r="P19" s="205" t="s">
        <v>179</v>
      </c>
      <c r="Q19" s="41" t="s">
        <v>179</v>
      </c>
    </row>
    <row r="20" spans="1:17" ht="12.75">
      <c r="A20" s="25"/>
      <c r="B20" s="206">
        <v>1</v>
      </c>
      <c r="C20" s="206">
        <v>2</v>
      </c>
      <c r="D20" s="206">
        <v>3</v>
      </c>
      <c r="E20" s="206">
        <v>4</v>
      </c>
      <c r="F20" s="206">
        <v>5</v>
      </c>
      <c r="G20" s="206">
        <v>6</v>
      </c>
      <c r="H20" s="206">
        <v>7</v>
      </c>
      <c r="I20" s="206">
        <v>8</v>
      </c>
      <c r="J20" s="206">
        <v>9</v>
      </c>
      <c r="K20" s="206">
        <v>10</v>
      </c>
      <c r="L20" s="206">
        <v>11</v>
      </c>
      <c r="M20" s="206">
        <v>12</v>
      </c>
      <c r="N20" s="206">
        <v>13</v>
      </c>
      <c r="O20" s="206">
        <v>14</v>
      </c>
      <c r="P20" s="206">
        <v>15</v>
      </c>
      <c r="Q20" s="206">
        <v>16</v>
      </c>
    </row>
    <row r="21" spans="1:17" ht="12.75">
      <c r="A21" s="25"/>
      <c r="B21" s="23"/>
      <c r="C21" s="23"/>
      <c r="D21" s="180" t="s">
        <v>11</v>
      </c>
      <c r="E21" s="23"/>
      <c r="F21" s="23"/>
      <c r="G21" s="181"/>
      <c r="H21" s="181"/>
      <c r="I21" s="182"/>
      <c r="J21" s="182"/>
      <c r="K21" s="182"/>
      <c r="L21" s="182"/>
      <c r="M21" s="182"/>
      <c r="N21" s="182"/>
      <c r="O21" s="182"/>
      <c r="P21" s="182"/>
      <c r="Q21" s="182"/>
    </row>
    <row r="22" spans="1:18" ht="12.75">
      <c r="A22" s="25"/>
      <c r="B22" s="23">
        <v>1</v>
      </c>
      <c r="C22" s="23" t="s">
        <v>14</v>
      </c>
      <c r="D22" s="20" t="s">
        <v>15</v>
      </c>
      <c r="E22" s="23" t="s">
        <v>13</v>
      </c>
      <c r="F22" s="86">
        <v>47.4</v>
      </c>
      <c r="G22" s="121"/>
      <c r="H22" s="122"/>
      <c r="I22" s="123"/>
      <c r="J22" s="124"/>
      <c r="K22" s="123"/>
      <c r="L22" s="124"/>
      <c r="M22" s="123"/>
      <c r="N22" s="124"/>
      <c r="O22" s="123"/>
      <c r="P22" s="124"/>
      <c r="Q22" s="126"/>
      <c r="R22" s="6"/>
    </row>
    <row r="23" spans="1:17" ht="24">
      <c r="A23" s="25"/>
      <c r="B23" s="23">
        <v>2</v>
      </c>
      <c r="C23" s="49" t="s">
        <v>16</v>
      </c>
      <c r="D23" s="20" t="s">
        <v>17</v>
      </c>
      <c r="E23" s="23" t="s">
        <v>13</v>
      </c>
      <c r="F23" s="86">
        <v>179.6</v>
      </c>
      <c r="G23" s="121"/>
      <c r="H23" s="122"/>
      <c r="I23" s="123"/>
      <c r="J23" s="124"/>
      <c r="K23" s="123"/>
      <c r="L23" s="124"/>
      <c r="M23" s="123"/>
      <c r="N23" s="124"/>
      <c r="O23" s="123"/>
      <c r="P23" s="124"/>
      <c r="Q23" s="124"/>
    </row>
    <row r="24" spans="1:17" ht="12.75">
      <c r="A24" s="25"/>
      <c r="B24" s="23"/>
      <c r="C24" s="23"/>
      <c r="D24" s="58" t="s">
        <v>18</v>
      </c>
      <c r="E24" s="23"/>
      <c r="F24" s="86"/>
      <c r="G24" s="125"/>
      <c r="H24" s="87"/>
      <c r="I24" s="126"/>
      <c r="J24" s="126"/>
      <c r="K24" s="127"/>
      <c r="L24" s="126"/>
      <c r="M24" s="127"/>
      <c r="N24" s="126"/>
      <c r="O24" s="127"/>
      <c r="P24" s="126"/>
      <c r="Q24" s="126"/>
    </row>
    <row r="25" spans="1:17" ht="12.75">
      <c r="A25" s="25"/>
      <c r="B25" s="23">
        <v>3</v>
      </c>
      <c r="C25" s="50" t="s">
        <v>12</v>
      </c>
      <c r="D25" s="21" t="s">
        <v>19</v>
      </c>
      <c r="E25" s="50" t="s">
        <v>13</v>
      </c>
      <c r="F25" s="88">
        <v>227</v>
      </c>
      <c r="G25" s="121"/>
      <c r="H25" s="122"/>
      <c r="I25" s="123"/>
      <c r="J25" s="124"/>
      <c r="K25" s="123"/>
      <c r="L25" s="124"/>
      <c r="M25" s="123"/>
      <c r="N25" s="124"/>
      <c r="O25" s="123"/>
      <c r="P25" s="124"/>
      <c r="Q25" s="124"/>
    </row>
    <row r="26" spans="1:17" ht="24">
      <c r="A26" s="25"/>
      <c r="B26" s="23">
        <v>4</v>
      </c>
      <c r="C26" s="23" t="s">
        <v>20</v>
      </c>
      <c r="D26" s="20" t="s">
        <v>67</v>
      </c>
      <c r="E26" s="23" t="s">
        <v>13</v>
      </c>
      <c r="F26" s="86">
        <v>227</v>
      </c>
      <c r="G26" s="121"/>
      <c r="H26" s="122"/>
      <c r="I26" s="123"/>
      <c r="J26" s="124"/>
      <c r="K26" s="123"/>
      <c r="L26" s="124"/>
      <c r="M26" s="123"/>
      <c r="N26" s="124"/>
      <c r="O26" s="123"/>
      <c r="P26" s="124"/>
      <c r="Q26" s="124"/>
    </row>
    <row r="27" spans="1:17" ht="12.75">
      <c r="A27" s="25"/>
      <c r="B27" s="23">
        <v>5</v>
      </c>
      <c r="C27" s="23" t="s">
        <v>20</v>
      </c>
      <c r="D27" s="20" t="s">
        <v>21</v>
      </c>
      <c r="E27" s="23" t="s">
        <v>13</v>
      </c>
      <c r="F27" s="86">
        <v>46.4</v>
      </c>
      <c r="G27" s="121"/>
      <c r="H27" s="122"/>
      <c r="I27" s="123"/>
      <c r="J27" s="124"/>
      <c r="K27" s="123"/>
      <c r="L27" s="124"/>
      <c r="M27" s="123"/>
      <c r="N27" s="124"/>
      <c r="O27" s="123"/>
      <c r="P27" s="124"/>
      <c r="Q27" s="124"/>
    </row>
    <row r="28" spans="1:17" ht="12.75">
      <c r="A28" s="25"/>
      <c r="B28" s="23">
        <v>6</v>
      </c>
      <c r="C28" s="23" t="s">
        <v>22</v>
      </c>
      <c r="D28" s="20" t="s">
        <v>66</v>
      </c>
      <c r="E28" s="23" t="s">
        <v>13</v>
      </c>
      <c r="F28" s="89">
        <v>150.6</v>
      </c>
      <c r="G28" s="125"/>
      <c r="H28" s="87"/>
      <c r="I28" s="128"/>
      <c r="J28" s="126"/>
      <c r="K28" s="127"/>
      <c r="L28" s="126"/>
      <c r="M28" s="127"/>
      <c r="N28" s="126"/>
      <c r="O28" s="127"/>
      <c r="P28" s="126"/>
      <c r="Q28" s="126"/>
    </row>
    <row r="29" spans="1:17" ht="12.75">
      <c r="A29" s="48"/>
      <c r="B29" s="32"/>
      <c r="C29" s="32"/>
      <c r="D29" s="22" t="s">
        <v>23</v>
      </c>
      <c r="E29" s="32"/>
      <c r="F29" s="109"/>
      <c r="G29" s="121"/>
      <c r="H29" s="121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48"/>
      <c r="B30" s="23">
        <v>7</v>
      </c>
      <c r="C30" s="62" t="s">
        <v>74</v>
      </c>
      <c r="D30" s="63" t="s">
        <v>78</v>
      </c>
      <c r="E30" s="64" t="s">
        <v>13</v>
      </c>
      <c r="F30" s="90">
        <v>28.5</v>
      </c>
      <c r="G30" s="129"/>
      <c r="H30" s="129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ht="12.75">
      <c r="A31" s="48"/>
      <c r="B31" s="23">
        <v>8</v>
      </c>
      <c r="C31" s="61" t="s">
        <v>71</v>
      </c>
      <c r="D31" s="18" t="s">
        <v>75</v>
      </c>
      <c r="E31" s="19" t="s">
        <v>33</v>
      </c>
      <c r="F31" s="91">
        <v>7</v>
      </c>
      <c r="G31" s="131"/>
      <c r="H31" s="132"/>
      <c r="I31" s="133"/>
      <c r="J31" s="133"/>
      <c r="K31" s="133"/>
      <c r="L31" s="133"/>
      <c r="M31" s="133"/>
      <c r="N31" s="133"/>
      <c r="O31" s="133"/>
      <c r="P31" s="133"/>
      <c r="Q31" s="133"/>
      <c r="S31" s="8"/>
    </row>
    <row r="32" spans="1:17" ht="24">
      <c r="A32" s="48"/>
      <c r="B32" s="23">
        <v>9</v>
      </c>
      <c r="C32" s="61"/>
      <c r="D32" s="18" t="s">
        <v>76</v>
      </c>
      <c r="E32" s="19" t="s">
        <v>33</v>
      </c>
      <c r="F32" s="91">
        <v>1</v>
      </c>
      <c r="G32" s="131"/>
      <c r="H32" s="132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24">
      <c r="A33" s="48"/>
      <c r="B33" s="23">
        <v>10</v>
      </c>
      <c r="C33" s="23"/>
      <c r="D33" s="18" t="s">
        <v>77</v>
      </c>
      <c r="E33" s="19" t="s">
        <v>33</v>
      </c>
      <c r="F33" s="91">
        <v>3</v>
      </c>
      <c r="G33" s="131"/>
      <c r="H33" s="132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4">
      <c r="A34" s="48"/>
      <c r="B34" s="23">
        <v>11</v>
      </c>
      <c r="C34" s="61" t="s">
        <v>72</v>
      </c>
      <c r="D34" s="18" t="s">
        <v>73</v>
      </c>
      <c r="E34" s="19" t="s">
        <v>13</v>
      </c>
      <c r="F34" s="91">
        <v>13.4</v>
      </c>
      <c r="G34" s="131"/>
      <c r="H34" s="132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t="12.75">
      <c r="A35" s="25"/>
      <c r="B35" s="23">
        <v>12</v>
      </c>
      <c r="C35" s="23" t="s">
        <v>12</v>
      </c>
      <c r="D35" s="20" t="s">
        <v>24</v>
      </c>
      <c r="E35" s="23" t="s">
        <v>13</v>
      </c>
      <c r="F35" s="89">
        <v>615</v>
      </c>
      <c r="G35" s="87"/>
      <c r="H35" s="87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17" ht="24">
      <c r="A36" s="25"/>
      <c r="B36" s="23">
        <v>13</v>
      </c>
      <c r="C36" s="23" t="s">
        <v>20</v>
      </c>
      <c r="D36" s="20" t="s">
        <v>25</v>
      </c>
      <c r="E36" s="23" t="s">
        <v>13</v>
      </c>
      <c r="F36" s="89">
        <v>80</v>
      </c>
      <c r="G36" s="121"/>
      <c r="H36" s="122"/>
      <c r="I36" s="123"/>
      <c r="J36" s="124"/>
      <c r="K36" s="123"/>
      <c r="L36" s="124"/>
      <c r="M36" s="123"/>
      <c r="N36" s="124"/>
      <c r="O36" s="123"/>
      <c r="P36" s="124"/>
      <c r="Q36" s="124"/>
    </row>
    <row r="37" spans="1:17" ht="12.75">
      <c r="A37" s="25"/>
      <c r="B37" s="23">
        <v>14</v>
      </c>
      <c r="C37" s="23" t="s">
        <v>20</v>
      </c>
      <c r="D37" s="20" t="s">
        <v>26</v>
      </c>
      <c r="E37" s="23" t="s">
        <v>13</v>
      </c>
      <c r="F37" s="89">
        <v>80</v>
      </c>
      <c r="G37" s="121"/>
      <c r="H37" s="122"/>
      <c r="I37" s="123"/>
      <c r="J37" s="124"/>
      <c r="K37" s="123"/>
      <c r="L37" s="124"/>
      <c r="M37" s="123"/>
      <c r="N37" s="124"/>
      <c r="O37" s="123"/>
      <c r="P37" s="124"/>
      <c r="Q37" s="124"/>
    </row>
    <row r="38" spans="1:17" ht="30.75" customHeight="1">
      <c r="A38" s="25"/>
      <c r="B38" s="23">
        <v>15</v>
      </c>
      <c r="C38" s="23" t="s">
        <v>14</v>
      </c>
      <c r="D38" s="20" t="s">
        <v>27</v>
      </c>
      <c r="E38" s="23" t="s">
        <v>13</v>
      </c>
      <c r="F38" s="89">
        <v>535</v>
      </c>
      <c r="G38" s="121"/>
      <c r="H38" s="122"/>
      <c r="I38" s="123"/>
      <c r="J38" s="124"/>
      <c r="K38" s="123"/>
      <c r="L38" s="124"/>
      <c r="M38" s="123"/>
      <c r="N38" s="124"/>
      <c r="O38" s="123"/>
      <c r="P38" s="124"/>
      <c r="Q38" s="124"/>
    </row>
    <row r="39" spans="1:17" ht="12.75">
      <c r="A39" s="25"/>
      <c r="B39" s="23">
        <v>16</v>
      </c>
      <c r="C39" s="23" t="s">
        <v>28</v>
      </c>
      <c r="D39" s="20" t="s">
        <v>29</v>
      </c>
      <c r="E39" s="23" t="s">
        <v>13</v>
      </c>
      <c r="F39" s="89">
        <v>535</v>
      </c>
      <c r="G39" s="125"/>
      <c r="H39" s="87"/>
      <c r="I39" s="127"/>
      <c r="J39" s="126"/>
      <c r="K39" s="127"/>
      <c r="L39" s="126"/>
      <c r="M39" s="127"/>
      <c r="N39" s="126"/>
      <c r="O39" s="127"/>
      <c r="P39" s="126"/>
      <c r="Q39" s="126"/>
    </row>
    <row r="40" spans="1:17" ht="12.75">
      <c r="A40" s="25"/>
      <c r="B40" s="26"/>
      <c r="C40" s="26"/>
      <c r="D40" s="26" t="s">
        <v>31</v>
      </c>
      <c r="E40" s="47"/>
      <c r="F40" s="110"/>
      <c r="G40" s="134"/>
      <c r="H40" s="92"/>
      <c r="I40" s="93"/>
      <c r="J40" s="134"/>
      <c r="K40" s="134"/>
      <c r="L40" s="134"/>
      <c r="M40" s="134"/>
      <c r="N40" s="134"/>
      <c r="O40" s="134"/>
      <c r="P40" s="134"/>
      <c r="Q40" s="134"/>
    </row>
    <row r="41" spans="1:17" ht="12.75">
      <c r="A41" s="25"/>
      <c r="B41" s="23">
        <v>17</v>
      </c>
      <c r="C41" s="23" t="s">
        <v>32</v>
      </c>
      <c r="D41" s="113" t="s">
        <v>96</v>
      </c>
      <c r="E41" s="23"/>
      <c r="F41" s="86"/>
      <c r="G41" s="121"/>
      <c r="H41" s="87"/>
      <c r="I41" s="128"/>
      <c r="J41" s="124"/>
      <c r="K41" s="123"/>
      <c r="L41" s="124"/>
      <c r="M41" s="123"/>
      <c r="N41" s="124"/>
      <c r="O41" s="123"/>
      <c r="P41" s="124"/>
      <c r="Q41" s="124"/>
    </row>
    <row r="42" spans="1:17" ht="12.75">
      <c r="A42" s="25"/>
      <c r="B42" s="23">
        <v>18</v>
      </c>
      <c r="C42" s="23" t="s">
        <v>34</v>
      </c>
      <c r="D42" s="20" t="s">
        <v>97</v>
      </c>
      <c r="E42" s="23" t="s">
        <v>98</v>
      </c>
      <c r="F42" s="86">
        <v>1</v>
      </c>
      <c r="G42" s="121"/>
      <c r="H42" s="122"/>
      <c r="I42" s="123"/>
      <c r="J42" s="124"/>
      <c r="K42" s="123"/>
      <c r="L42" s="124"/>
      <c r="M42" s="123"/>
      <c r="N42" s="124"/>
      <c r="O42" s="123"/>
      <c r="P42" s="124"/>
      <c r="Q42" s="124"/>
    </row>
    <row r="43" spans="1:17" ht="12.75">
      <c r="A43" s="25"/>
      <c r="B43" s="23">
        <v>19</v>
      </c>
      <c r="C43" s="23" t="s">
        <v>34</v>
      </c>
      <c r="D43" s="20" t="s">
        <v>99</v>
      </c>
      <c r="E43" s="23" t="s">
        <v>33</v>
      </c>
      <c r="F43" s="86">
        <v>1</v>
      </c>
      <c r="G43" s="121"/>
      <c r="H43" s="122"/>
      <c r="I43" s="123"/>
      <c r="J43" s="124"/>
      <c r="K43" s="123"/>
      <c r="L43" s="124"/>
      <c r="M43" s="123"/>
      <c r="N43" s="124"/>
      <c r="O43" s="123"/>
      <c r="P43" s="124"/>
      <c r="Q43" s="124"/>
    </row>
    <row r="44" spans="1:17" ht="12.75">
      <c r="A44" s="25"/>
      <c r="B44" s="23">
        <v>20</v>
      </c>
      <c r="C44" s="23" t="s">
        <v>34</v>
      </c>
      <c r="D44" s="20" t="s">
        <v>100</v>
      </c>
      <c r="E44" s="23" t="s">
        <v>33</v>
      </c>
      <c r="F44" s="86">
        <v>1</v>
      </c>
      <c r="G44" s="121"/>
      <c r="H44" s="122"/>
      <c r="I44" s="123"/>
      <c r="J44" s="124"/>
      <c r="K44" s="123"/>
      <c r="L44" s="124"/>
      <c r="M44" s="123"/>
      <c r="N44" s="124"/>
      <c r="O44" s="123"/>
      <c r="P44" s="124"/>
      <c r="Q44" s="124"/>
    </row>
    <row r="45" spans="1:17" ht="12.75">
      <c r="A45" s="25"/>
      <c r="B45" s="23">
        <v>21</v>
      </c>
      <c r="C45" s="23" t="s">
        <v>34</v>
      </c>
      <c r="D45" s="20" t="s">
        <v>101</v>
      </c>
      <c r="E45" s="23" t="s">
        <v>33</v>
      </c>
      <c r="F45" s="86">
        <v>1</v>
      </c>
      <c r="G45" s="121"/>
      <c r="H45" s="122"/>
      <c r="I45" s="123"/>
      <c r="J45" s="124"/>
      <c r="K45" s="123"/>
      <c r="L45" s="124"/>
      <c r="M45" s="123"/>
      <c r="N45" s="124"/>
      <c r="O45" s="123"/>
      <c r="P45" s="124"/>
      <c r="Q45" s="124"/>
    </row>
    <row r="46" spans="1:17" ht="12.75">
      <c r="A46" s="25"/>
      <c r="B46" s="23">
        <v>22</v>
      </c>
      <c r="C46" s="23" t="s">
        <v>34</v>
      </c>
      <c r="D46" s="20" t="s">
        <v>102</v>
      </c>
      <c r="E46" s="23" t="s">
        <v>33</v>
      </c>
      <c r="F46" s="86">
        <v>1</v>
      </c>
      <c r="G46" s="121"/>
      <c r="H46" s="122"/>
      <c r="I46" s="123"/>
      <c r="J46" s="124"/>
      <c r="K46" s="123"/>
      <c r="L46" s="124"/>
      <c r="M46" s="123"/>
      <c r="N46" s="124"/>
      <c r="O46" s="123"/>
      <c r="P46" s="124"/>
      <c r="Q46" s="124"/>
    </row>
    <row r="47" spans="1:17" ht="12.75">
      <c r="A47" s="25"/>
      <c r="B47" s="23">
        <v>23</v>
      </c>
      <c r="C47" s="23" t="s">
        <v>34</v>
      </c>
      <c r="D47" s="20" t="s">
        <v>103</v>
      </c>
      <c r="E47" s="23" t="s">
        <v>33</v>
      </c>
      <c r="F47" s="86">
        <v>2</v>
      </c>
      <c r="G47" s="121"/>
      <c r="H47" s="122"/>
      <c r="I47" s="123"/>
      <c r="J47" s="124"/>
      <c r="K47" s="123"/>
      <c r="L47" s="124"/>
      <c r="M47" s="123"/>
      <c r="N47" s="124"/>
      <c r="O47" s="123"/>
      <c r="P47" s="124"/>
      <c r="Q47" s="124"/>
    </row>
    <row r="48" spans="1:17" ht="12.75">
      <c r="A48" s="25"/>
      <c r="B48" s="23">
        <v>24</v>
      </c>
      <c r="C48" s="23" t="s">
        <v>34</v>
      </c>
      <c r="D48" s="20" t="s">
        <v>104</v>
      </c>
      <c r="E48" s="23" t="s">
        <v>33</v>
      </c>
      <c r="F48" s="86">
        <v>1</v>
      </c>
      <c r="G48" s="121"/>
      <c r="H48" s="122"/>
      <c r="I48" s="123"/>
      <c r="J48" s="124"/>
      <c r="K48" s="123"/>
      <c r="L48" s="124"/>
      <c r="M48" s="123"/>
      <c r="N48" s="124"/>
      <c r="O48" s="123"/>
      <c r="P48" s="124"/>
      <c r="Q48" s="124"/>
    </row>
    <row r="49" spans="1:17" ht="12.75">
      <c r="A49" s="25"/>
      <c r="B49" s="23">
        <v>25</v>
      </c>
      <c r="C49" s="23" t="s">
        <v>34</v>
      </c>
      <c r="D49" s="20" t="s">
        <v>105</v>
      </c>
      <c r="E49" s="23" t="s">
        <v>33</v>
      </c>
      <c r="F49" s="86">
        <v>1</v>
      </c>
      <c r="G49" s="125"/>
      <c r="H49" s="122"/>
      <c r="I49" s="123"/>
      <c r="J49" s="126"/>
      <c r="K49" s="127"/>
      <c r="L49" s="126"/>
      <c r="M49" s="127"/>
      <c r="N49" s="126"/>
      <c r="O49" s="127"/>
      <c r="P49" s="126"/>
      <c r="Q49" s="126"/>
    </row>
    <row r="50" spans="1:17" ht="12.75">
      <c r="A50" s="25"/>
      <c r="B50" s="23">
        <v>26</v>
      </c>
      <c r="C50" s="50" t="s">
        <v>34</v>
      </c>
      <c r="D50" s="21" t="s">
        <v>106</v>
      </c>
      <c r="E50" s="23" t="s">
        <v>33</v>
      </c>
      <c r="F50" s="88">
        <v>1</v>
      </c>
      <c r="G50" s="121"/>
      <c r="H50" s="122"/>
      <c r="I50" s="123"/>
      <c r="J50" s="124"/>
      <c r="K50" s="123"/>
      <c r="L50" s="124"/>
      <c r="M50" s="123"/>
      <c r="N50" s="124"/>
      <c r="O50" s="123"/>
      <c r="P50" s="124"/>
      <c r="Q50" s="124"/>
    </row>
    <row r="51" spans="1:17" ht="12.75">
      <c r="A51" s="25"/>
      <c r="B51" s="23"/>
      <c r="C51" s="23" t="s">
        <v>34</v>
      </c>
      <c r="D51" s="20" t="s">
        <v>107</v>
      </c>
      <c r="E51" s="23" t="s">
        <v>33</v>
      </c>
      <c r="F51" s="86">
        <v>2</v>
      </c>
      <c r="G51" s="121"/>
      <c r="H51" s="122"/>
      <c r="I51" s="123"/>
      <c r="J51" s="124"/>
      <c r="K51" s="123"/>
      <c r="L51" s="124"/>
      <c r="M51" s="123"/>
      <c r="N51" s="124"/>
      <c r="O51" s="123"/>
      <c r="P51" s="124"/>
      <c r="Q51" s="124"/>
    </row>
    <row r="52" spans="1:17" ht="12.75">
      <c r="A52" s="25"/>
      <c r="B52" s="23">
        <v>27</v>
      </c>
      <c r="C52" s="23" t="s">
        <v>34</v>
      </c>
      <c r="D52" s="20" t="s">
        <v>108</v>
      </c>
      <c r="E52" s="23" t="s">
        <v>33</v>
      </c>
      <c r="F52" s="86">
        <v>1</v>
      </c>
      <c r="G52" s="121"/>
      <c r="H52" s="122"/>
      <c r="I52" s="123"/>
      <c r="J52" s="124"/>
      <c r="K52" s="123"/>
      <c r="L52" s="124"/>
      <c r="M52" s="123"/>
      <c r="N52" s="124"/>
      <c r="O52" s="123"/>
      <c r="P52" s="124"/>
      <c r="Q52" s="124"/>
    </row>
    <row r="53" spans="1:17" ht="12.75">
      <c r="A53" s="25"/>
      <c r="B53" s="23">
        <v>28</v>
      </c>
      <c r="C53" s="23" t="s">
        <v>34</v>
      </c>
      <c r="D53" s="20" t="s">
        <v>109</v>
      </c>
      <c r="E53" s="23" t="s">
        <v>33</v>
      </c>
      <c r="F53" s="86">
        <v>1</v>
      </c>
      <c r="G53" s="125"/>
      <c r="H53" s="87"/>
      <c r="I53" s="127"/>
      <c r="J53" s="126"/>
      <c r="K53" s="127"/>
      <c r="L53" s="126"/>
      <c r="M53" s="127"/>
      <c r="N53" s="126"/>
      <c r="O53" s="127"/>
      <c r="P53" s="126"/>
      <c r="Q53" s="126"/>
    </row>
    <row r="54" spans="1:17" ht="12.75">
      <c r="A54" s="25"/>
      <c r="B54" s="23">
        <v>29</v>
      </c>
      <c r="C54" s="23" t="s">
        <v>34</v>
      </c>
      <c r="D54" s="20" t="s">
        <v>110</v>
      </c>
      <c r="E54" s="23" t="s">
        <v>33</v>
      </c>
      <c r="F54" s="86">
        <v>1</v>
      </c>
      <c r="G54" s="87"/>
      <c r="H54" s="87"/>
      <c r="I54" s="126"/>
      <c r="J54" s="126"/>
      <c r="K54" s="126"/>
      <c r="L54" s="126"/>
      <c r="M54" s="126"/>
      <c r="N54" s="126"/>
      <c r="O54" s="126"/>
      <c r="P54" s="126"/>
      <c r="Q54" s="126"/>
    </row>
    <row r="55" spans="1:18" ht="12.75">
      <c r="A55" s="25"/>
      <c r="B55" s="23"/>
      <c r="C55" s="23" t="s">
        <v>34</v>
      </c>
      <c r="D55" s="164" t="s">
        <v>111</v>
      </c>
      <c r="E55" s="34"/>
      <c r="F55" s="163"/>
      <c r="G55" s="125"/>
      <c r="H55" s="125"/>
      <c r="I55" s="127"/>
      <c r="J55" s="127"/>
      <c r="K55" s="127"/>
      <c r="L55" s="127"/>
      <c r="M55" s="127"/>
      <c r="N55" s="127"/>
      <c r="O55" s="127"/>
      <c r="P55" s="127"/>
      <c r="Q55" s="127"/>
      <c r="R55" s="8"/>
    </row>
    <row r="56" spans="1:17" ht="12.75">
      <c r="A56" s="25"/>
      <c r="B56" s="23">
        <v>30</v>
      </c>
      <c r="C56" s="23" t="s">
        <v>34</v>
      </c>
      <c r="D56" s="20" t="s">
        <v>112</v>
      </c>
      <c r="E56" s="23" t="s">
        <v>98</v>
      </c>
      <c r="F56" s="86">
        <v>1</v>
      </c>
      <c r="G56" s="125"/>
      <c r="H56" s="87"/>
      <c r="I56" s="127"/>
      <c r="J56" s="126"/>
      <c r="K56" s="127"/>
      <c r="L56" s="126"/>
      <c r="M56" s="127"/>
      <c r="N56" s="126"/>
      <c r="O56" s="127"/>
      <c r="P56" s="126"/>
      <c r="Q56" s="126"/>
    </row>
    <row r="57" spans="1:17" ht="12.75">
      <c r="A57" s="25"/>
      <c r="B57" s="23">
        <v>31</v>
      </c>
      <c r="C57" s="23" t="s">
        <v>34</v>
      </c>
      <c r="D57" s="20" t="s">
        <v>113</v>
      </c>
      <c r="E57" s="23" t="s">
        <v>33</v>
      </c>
      <c r="F57" s="86">
        <v>1</v>
      </c>
      <c r="G57" s="162"/>
      <c r="H57" s="162"/>
      <c r="I57" s="126"/>
      <c r="J57" s="162"/>
      <c r="K57" s="162"/>
      <c r="L57" s="162"/>
      <c r="M57" s="162"/>
      <c r="N57" s="162"/>
      <c r="O57" s="162"/>
      <c r="P57" s="162"/>
      <c r="Q57" s="162"/>
    </row>
    <row r="58" spans="1:17" ht="12.75">
      <c r="A58" s="25"/>
      <c r="B58" s="23">
        <v>32</v>
      </c>
      <c r="C58" s="23" t="s">
        <v>34</v>
      </c>
      <c r="D58" s="20" t="s">
        <v>114</v>
      </c>
      <c r="E58" s="23" t="s">
        <v>33</v>
      </c>
      <c r="F58" s="86">
        <v>2</v>
      </c>
      <c r="G58" s="121"/>
      <c r="H58" s="122"/>
      <c r="I58" s="123"/>
      <c r="J58" s="124"/>
      <c r="K58" s="123"/>
      <c r="L58" s="124"/>
      <c r="M58" s="123"/>
      <c r="N58" s="124"/>
      <c r="O58" s="123"/>
      <c r="P58" s="124"/>
      <c r="Q58" s="124"/>
    </row>
    <row r="59" spans="1:17" ht="12.75">
      <c r="A59" s="25"/>
      <c r="B59" s="23"/>
      <c r="C59" s="23" t="s">
        <v>34</v>
      </c>
      <c r="D59" s="23" t="s">
        <v>115</v>
      </c>
      <c r="E59" s="23"/>
      <c r="F59" s="86"/>
      <c r="G59" s="121"/>
      <c r="H59" s="122"/>
      <c r="I59" s="123"/>
      <c r="J59" s="124"/>
      <c r="K59" s="123"/>
      <c r="L59" s="124"/>
      <c r="M59" s="123"/>
      <c r="N59" s="124"/>
      <c r="O59" s="123"/>
      <c r="P59" s="124"/>
      <c r="Q59" s="124"/>
    </row>
    <row r="60" spans="1:17" ht="12.75">
      <c r="A60" s="25"/>
      <c r="B60" s="23">
        <v>33</v>
      </c>
      <c r="C60" s="23" t="s">
        <v>34</v>
      </c>
      <c r="D60" s="20" t="s">
        <v>116</v>
      </c>
      <c r="E60" s="23" t="s">
        <v>98</v>
      </c>
      <c r="F60" s="86">
        <v>2</v>
      </c>
      <c r="G60" s="121"/>
      <c r="H60" s="122"/>
      <c r="I60" s="123"/>
      <c r="J60" s="124"/>
      <c r="K60" s="123"/>
      <c r="L60" s="124"/>
      <c r="M60" s="123"/>
      <c r="N60" s="124"/>
      <c r="O60" s="123"/>
      <c r="P60" s="124"/>
      <c r="Q60" s="124"/>
    </row>
    <row r="61" spans="1:17" ht="12.75">
      <c r="A61" s="25"/>
      <c r="B61" s="23">
        <v>34</v>
      </c>
      <c r="C61" s="23" t="s">
        <v>34</v>
      </c>
      <c r="D61" s="20" t="s">
        <v>113</v>
      </c>
      <c r="E61" s="23" t="s">
        <v>33</v>
      </c>
      <c r="F61" s="86">
        <v>1</v>
      </c>
      <c r="G61" s="121"/>
      <c r="H61" s="122"/>
      <c r="I61" s="123"/>
      <c r="J61" s="124"/>
      <c r="K61" s="123"/>
      <c r="L61" s="124"/>
      <c r="M61" s="123"/>
      <c r="N61" s="124"/>
      <c r="O61" s="123"/>
      <c r="P61" s="124"/>
      <c r="Q61" s="124"/>
    </row>
    <row r="62" spans="1:17" ht="12.75">
      <c r="A62" s="25"/>
      <c r="B62" s="23">
        <v>35</v>
      </c>
      <c r="C62" s="23" t="s">
        <v>34</v>
      </c>
      <c r="D62" s="20" t="s">
        <v>114</v>
      </c>
      <c r="E62" s="23" t="s">
        <v>33</v>
      </c>
      <c r="F62" s="86">
        <v>2</v>
      </c>
      <c r="G62" s="90"/>
      <c r="H62" s="135"/>
      <c r="I62" s="136"/>
      <c r="J62" s="136"/>
      <c r="K62" s="137"/>
      <c r="L62" s="136"/>
      <c r="M62" s="121"/>
      <c r="N62" s="122"/>
      <c r="O62" s="121"/>
      <c r="P62" s="122"/>
      <c r="Q62" s="122"/>
    </row>
    <row r="63" spans="1:17" ht="12.75">
      <c r="A63" s="25"/>
      <c r="B63" s="23">
        <v>36</v>
      </c>
      <c r="C63" s="23" t="s">
        <v>34</v>
      </c>
      <c r="D63" s="20" t="s">
        <v>117</v>
      </c>
      <c r="E63" s="23" t="s">
        <v>98</v>
      </c>
      <c r="F63" s="86">
        <v>1</v>
      </c>
      <c r="G63" s="138"/>
      <c r="H63" s="139"/>
      <c r="I63" s="140"/>
      <c r="J63" s="141"/>
      <c r="K63" s="142"/>
      <c r="L63" s="141"/>
      <c r="M63" s="121"/>
      <c r="N63" s="122"/>
      <c r="O63" s="121"/>
      <c r="P63" s="122"/>
      <c r="Q63" s="122"/>
    </row>
    <row r="64" spans="1:17" ht="12.75">
      <c r="A64" s="25"/>
      <c r="B64" s="23">
        <v>37</v>
      </c>
      <c r="C64" s="23" t="s">
        <v>34</v>
      </c>
      <c r="D64" s="20" t="s">
        <v>118</v>
      </c>
      <c r="E64" s="23"/>
      <c r="F64" s="86"/>
      <c r="G64" s="125"/>
      <c r="H64" s="87"/>
      <c r="I64" s="127"/>
      <c r="J64" s="126"/>
      <c r="K64" s="127"/>
      <c r="L64" s="126"/>
      <c r="M64" s="127"/>
      <c r="N64" s="126"/>
      <c r="O64" s="127"/>
      <c r="P64" s="126"/>
      <c r="Q64" s="126"/>
    </row>
    <row r="65" spans="1:17" ht="12.75">
      <c r="A65" s="25"/>
      <c r="B65" s="23">
        <v>38</v>
      </c>
      <c r="C65" s="23" t="s">
        <v>34</v>
      </c>
      <c r="D65" s="20" t="s">
        <v>119</v>
      </c>
      <c r="E65" s="23" t="s">
        <v>33</v>
      </c>
      <c r="F65" s="86">
        <v>1</v>
      </c>
      <c r="G65" s="160"/>
      <c r="H65" s="160"/>
      <c r="I65" s="126"/>
      <c r="J65" s="160"/>
      <c r="K65" s="160"/>
      <c r="L65" s="160"/>
      <c r="M65" s="160"/>
      <c r="N65" s="160"/>
      <c r="O65" s="160"/>
      <c r="P65" s="160"/>
      <c r="Q65" s="160"/>
    </row>
    <row r="66" spans="1:17" ht="12.75">
      <c r="A66" s="25"/>
      <c r="B66" s="23">
        <v>39</v>
      </c>
      <c r="C66" s="23" t="s">
        <v>34</v>
      </c>
      <c r="D66" s="20" t="s">
        <v>120</v>
      </c>
      <c r="E66" s="23" t="s">
        <v>33</v>
      </c>
      <c r="F66" s="86">
        <v>1</v>
      </c>
      <c r="G66" s="121"/>
      <c r="H66" s="122"/>
      <c r="I66" s="123"/>
      <c r="J66" s="124"/>
      <c r="K66" s="123"/>
      <c r="L66" s="124"/>
      <c r="M66" s="123"/>
      <c r="N66" s="124"/>
      <c r="O66" s="123"/>
      <c r="P66" s="124"/>
      <c r="Q66" s="124"/>
    </row>
    <row r="67" spans="1:17" ht="12.75">
      <c r="A67" s="25"/>
      <c r="B67" s="23">
        <v>40</v>
      </c>
      <c r="C67" s="23" t="s">
        <v>34</v>
      </c>
      <c r="D67" s="20" t="s">
        <v>121</v>
      </c>
      <c r="E67" s="23"/>
      <c r="F67" s="86"/>
      <c r="G67" s="87"/>
      <c r="H67" s="87"/>
      <c r="I67" s="126"/>
      <c r="J67" s="126"/>
      <c r="K67" s="126"/>
      <c r="L67" s="126"/>
      <c r="M67" s="126"/>
      <c r="N67" s="126"/>
      <c r="O67" s="126"/>
      <c r="P67" s="126"/>
      <c r="Q67" s="126"/>
    </row>
    <row r="68" spans="1:17" ht="12.75">
      <c r="A68" s="25"/>
      <c r="B68" s="23">
        <v>41</v>
      </c>
      <c r="C68" s="23" t="s">
        <v>34</v>
      </c>
      <c r="D68" s="20" t="s">
        <v>122</v>
      </c>
      <c r="E68" s="23" t="s">
        <v>33</v>
      </c>
      <c r="F68" s="86">
        <v>1</v>
      </c>
      <c r="G68" s="87"/>
      <c r="H68" s="87"/>
      <c r="I68" s="126"/>
      <c r="J68" s="126"/>
      <c r="K68" s="126"/>
      <c r="L68" s="126"/>
      <c r="M68" s="126"/>
      <c r="N68" s="126"/>
      <c r="O68" s="126"/>
      <c r="P68" s="126"/>
      <c r="Q68" s="126"/>
    </row>
    <row r="69" spans="1:17" ht="12.75">
      <c r="A69" s="25"/>
      <c r="B69" s="23">
        <v>42</v>
      </c>
      <c r="C69" s="23" t="s">
        <v>34</v>
      </c>
      <c r="D69" s="20" t="s">
        <v>123</v>
      </c>
      <c r="E69" s="23"/>
      <c r="F69" s="86"/>
      <c r="G69" s="87"/>
      <c r="H69" s="87"/>
      <c r="I69" s="126"/>
      <c r="J69" s="126"/>
      <c r="K69" s="126"/>
      <c r="L69" s="126"/>
      <c r="M69" s="126"/>
      <c r="N69" s="126"/>
      <c r="O69" s="126"/>
      <c r="P69" s="126"/>
      <c r="Q69" s="126"/>
    </row>
    <row r="70" spans="1:17" ht="12.75">
      <c r="A70" s="25"/>
      <c r="B70" s="23">
        <v>43</v>
      </c>
      <c r="C70" s="23" t="s">
        <v>34</v>
      </c>
      <c r="D70" s="20" t="s">
        <v>124</v>
      </c>
      <c r="E70" s="23" t="s">
        <v>33</v>
      </c>
      <c r="F70" s="86">
        <v>1</v>
      </c>
      <c r="G70" s="87"/>
      <c r="H70" s="87"/>
      <c r="I70" s="126"/>
      <c r="J70" s="126"/>
      <c r="K70" s="126"/>
      <c r="L70" s="126"/>
      <c r="M70" s="126"/>
      <c r="N70" s="126"/>
      <c r="O70" s="126"/>
      <c r="P70" s="126"/>
      <c r="Q70" s="126"/>
    </row>
    <row r="71" spans="1:17" ht="12.75">
      <c r="A71" s="25"/>
      <c r="B71" s="23">
        <v>44</v>
      </c>
      <c r="C71" s="23" t="s">
        <v>34</v>
      </c>
      <c r="D71" s="20" t="s">
        <v>125</v>
      </c>
      <c r="E71" s="23" t="s">
        <v>33</v>
      </c>
      <c r="F71" s="86">
        <v>6</v>
      </c>
      <c r="G71" s="87"/>
      <c r="H71" s="87"/>
      <c r="I71" s="126"/>
      <c r="J71" s="126"/>
      <c r="K71" s="126"/>
      <c r="L71" s="126"/>
      <c r="M71" s="126"/>
      <c r="N71" s="126"/>
      <c r="O71" s="126"/>
      <c r="P71" s="126"/>
      <c r="Q71" s="126"/>
    </row>
    <row r="72" spans="1:17" ht="12.75">
      <c r="A72" s="25"/>
      <c r="B72" s="23">
        <v>45</v>
      </c>
      <c r="C72" s="23" t="s">
        <v>34</v>
      </c>
      <c r="D72" s="20" t="s">
        <v>126</v>
      </c>
      <c r="E72" s="23" t="s">
        <v>33</v>
      </c>
      <c r="F72" s="86">
        <v>2</v>
      </c>
      <c r="G72" s="87"/>
      <c r="H72" s="87"/>
      <c r="I72" s="126"/>
      <c r="J72" s="126"/>
      <c r="K72" s="126"/>
      <c r="L72" s="126"/>
      <c r="M72" s="126"/>
      <c r="N72" s="126"/>
      <c r="O72" s="126"/>
      <c r="P72" s="126"/>
      <c r="Q72" s="126"/>
    </row>
    <row r="73" spans="1:17" ht="12.75">
      <c r="A73" s="25"/>
      <c r="B73" s="23">
        <v>46</v>
      </c>
      <c r="C73" s="23" t="s">
        <v>34</v>
      </c>
      <c r="D73" s="20" t="s">
        <v>127</v>
      </c>
      <c r="E73" s="23" t="s">
        <v>33</v>
      </c>
      <c r="F73" s="86">
        <v>2</v>
      </c>
      <c r="G73" s="121"/>
      <c r="H73" s="122"/>
      <c r="I73" s="123"/>
      <c r="J73" s="124"/>
      <c r="K73" s="123"/>
      <c r="L73" s="124"/>
      <c r="M73" s="123"/>
      <c r="N73" s="124"/>
      <c r="O73" s="123"/>
      <c r="P73" s="124"/>
      <c r="Q73" s="124"/>
    </row>
    <row r="74" spans="1:17" ht="12.75">
      <c r="A74" s="25"/>
      <c r="B74" s="23">
        <v>47</v>
      </c>
      <c r="C74" s="23" t="s">
        <v>34</v>
      </c>
      <c r="D74" s="20" t="s">
        <v>128</v>
      </c>
      <c r="E74" s="23" t="s">
        <v>33</v>
      </c>
      <c r="F74" s="86">
        <v>2</v>
      </c>
      <c r="G74" s="121"/>
      <c r="H74" s="122"/>
      <c r="I74" s="123"/>
      <c r="J74" s="124"/>
      <c r="K74" s="123"/>
      <c r="L74" s="124"/>
      <c r="M74" s="123"/>
      <c r="N74" s="124"/>
      <c r="O74" s="123"/>
      <c r="P74" s="124"/>
      <c r="Q74" s="124"/>
    </row>
    <row r="75" spans="1:17" ht="12.75">
      <c r="A75" s="25"/>
      <c r="B75" s="23">
        <v>48</v>
      </c>
      <c r="C75" s="23" t="s">
        <v>34</v>
      </c>
      <c r="D75" s="20" t="s">
        <v>129</v>
      </c>
      <c r="E75" s="23" t="s">
        <v>33</v>
      </c>
      <c r="F75" s="86">
        <v>1</v>
      </c>
      <c r="G75" s="121"/>
      <c r="H75" s="122"/>
      <c r="I75" s="123"/>
      <c r="J75" s="124"/>
      <c r="K75" s="123"/>
      <c r="L75" s="124"/>
      <c r="M75" s="123"/>
      <c r="N75" s="124"/>
      <c r="O75" s="123"/>
      <c r="P75" s="124"/>
      <c r="Q75" s="124"/>
    </row>
    <row r="76" spans="1:17" ht="12.75">
      <c r="A76" s="25"/>
      <c r="B76" s="23">
        <v>49</v>
      </c>
      <c r="C76" s="23" t="s">
        <v>34</v>
      </c>
      <c r="D76" s="20" t="s">
        <v>130</v>
      </c>
      <c r="E76" s="23" t="s">
        <v>33</v>
      </c>
      <c r="F76" s="86">
        <v>1</v>
      </c>
      <c r="G76" s="125"/>
      <c r="H76" s="87"/>
      <c r="I76" s="127"/>
      <c r="J76" s="126"/>
      <c r="K76" s="127"/>
      <c r="L76" s="126"/>
      <c r="M76" s="127"/>
      <c r="N76" s="126"/>
      <c r="O76" s="127"/>
      <c r="P76" s="126"/>
      <c r="Q76" s="124"/>
    </row>
    <row r="77" spans="1:17" ht="12.75">
      <c r="A77" s="25"/>
      <c r="B77" s="23">
        <v>50</v>
      </c>
      <c r="C77" s="23" t="s">
        <v>34</v>
      </c>
      <c r="D77" s="20" t="s">
        <v>131</v>
      </c>
      <c r="E77" s="23" t="s">
        <v>33</v>
      </c>
      <c r="F77" s="86">
        <v>1</v>
      </c>
      <c r="G77" s="125"/>
      <c r="H77" s="87"/>
      <c r="I77" s="123"/>
      <c r="J77" s="126"/>
      <c r="K77" s="127"/>
      <c r="L77" s="126"/>
      <c r="M77" s="127"/>
      <c r="N77" s="126"/>
      <c r="O77" s="127"/>
      <c r="P77" s="126"/>
      <c r="Q77" s="126"/>
    </row>
    <row r="78" spans="1:17" ht="12.75">
      <c r="A78" s="25"/>
      <c r="B78" s="23">
        <v>51</v>
      </c>
      <c r="C78" s="23" t="s">
        <v>34</v>
      </c>
      <c r="D78" s="20" t="s">
        <v>127</v>
      </c>
      <c r="E78" s="23" t="s">
        <v>33</v>
      </c>
      <c r="F78" s="86">
        <v>2</v>
      </c>
      <c r="G78" s="165"/>
      <c r="H78" s="165"/>
      <c r="I78" s="165"/>
      <c r="J78" s="165"/>
      <c r="K78" s="165"/>
      <c r="L78" s="166"/>
      <c r="M78" s="167"/>
      <c r="N78" s="167"/>
      <c r="O78" s="167"/>
      <c r="P78" s="167"/>
      <c r="Q78" s="167"/>
    </row>
    <row r="79" spans="1:17" ht="12.75">
      <c r="A79" s="25"/>
      <c r="B79" s="23">
        <v>52</v>
      </c>
      <c r="C79" s="23" t="s">
        <v>34</v>
      </c>
      <c r="D79" s="20" t="s">
        <v>132</v>
      </c>
      <c r="E79" s="23" t="s">
        <v>33</v>
      </c>
      <c r="F79" s="86">
        <v>1</v>
      </c>
      <c r="G79" s="132"/>
      <c r="H79" s="132"/>
      <c r="I79" s="144"/>
      <c r="J79" s="132"/>
      <c r="K79" s="132"/>
      <c r="L79" s="136"/>
      <c r="M79" s="136"/>
      <c r="N79" s="136"/>
      <c r="O79" s="136"/>
      <c r="P79" s="136"/>
      <c r="Q79" s="136"/>
    </row>
    <row r="80" spans="1:17" ht="12.75">
      <c r="A80" s="25"/>
      <c r="B80" s="23">
        <v>53</v>
      </c>
      <c r="C80" s="23" t="s">
        <v>34</v>
      </c>
      <c r="D80" s="20" t="s">
        <v>136</v>
      </c>
      <c r="E80" s="23"/>
      <c r="F80" s="86"/>
      <c r="G80" s="132"/>
      <c r="H80" s="132"/>
      <c r="I80" s="144"/>
      <c r="J80" s="132"/>
      <c r="K80" s="132"/>
      <c r="L80" s="136"/>
      <c r="M80" s="136"/>
      <c r="N80" s="136"/>
      <c r="O80" s="136"/>
      <c r="P80" s="136"/>
      <c r="Q80" s="136"/>
    </row>
    <row r="81" spans="1:17" ht="12.75">
      <c r="A81" s="25"/>
      <c r="B81" s="23">
        <v>54</v>
      </c>
      <c r="C81" s="23" t="s">
        <v>34</v>
      </c>
      <c r="D81" s="20" t="s">
        <v>133</v>
      </c>
      <c r="E81" s="23" t="s">
        <v>36</v>
      </c>
      <c r="F81" s="86">
        <v>35</v>
      </c>
      <c r="G81" s="132"/>
      <c r="H81" s="132"/>
      <c r="I81" s="144"/>
      <c r="J81" s="132"/>
      <c r="K81" s="132"/>
      <c r="L81" s="136"/>
      <c r="M81" s="136"/>
      <c r="N81" s="136"/>
      <c r="O81" s="136"/>
      <c r="P81" s="136"/>
      <c r="Q81" s="136"/>
    </row>
    <row r="82" spans="1:17" ht="12.75">
      <c r="A82" s="25"/>
      <c r="B82" s="23">
        <v>55</v>
      </c>
      <c r="C82" s="23" t="s">
        <v>34</v>
      </c>
      <c r="D82" s="20" t="s">
        <v>134</v>
      </c>
      <c r="E82" s="23" t="s">
        <v>36</v>
      </c>
      <c r="F82" s="86">
        <v>10</v>
      </c>
      <c r="G82" s="132"/>
      <c r="H82" s="132"/>
      <c r="I82" s="144"/>
      <c r="J82" s="132"/>
      <c r="K82" s="132"/>
      <c r="L82" s="136"/>
      <c r="M82" s="136"/>
      <c r="N82" s="136"/>
      <c r="O82" s="136"/>
      <c r="P82" s="136"/>
      <c r="Q82" s="136"/>
    </row>
    <row r="83" spans="1:17" ht="12.75">
      <c r="A83" s="25"/>
      <c r="B83" s="23">
        <v>56</v>
      </c>
      <c r="C83" s="23" t="s">
        <v>34</v>
      </c>
      <c r="D83" s="20" t="s">
        <v>135</v>
      </c>
      <c r="E83" s="23"/>
      <c r="F83" s="86"/>
      <c r="G83" s="132"/>
      <c r="H83" s="132"/>
      <c r="I83" s="144"/>
      <c r="J83" s="132"/>
      <c r="K83" s="132"/>
      <c r="L83" s="136"/>
      <c r="M83" s="136"/>
      <c r="N83" s="136"/>
      <c r="O83" s="136"/>
      <c r="P83" s="136"/>
      <c r="Q83" s="136"/>
    </row>
    <row r="84" spans="1:17" ht="12.75">
      <c r="A84" s="25"/>
      <c r="B84" s="23">
        <v>57</v>
      </c>
      <c r="C84" s="23" t="s">
        <v>34</v>
      </c>
      <c r="D84" s="20" t="s">
        <v>137</v>
      </c>
      <c r="E84" s="23" t="s">
        <v>36</v>
      </c>
      <c r="F84" s="86">
        <v>1</v>
      </c>
      <c r="G84" s="132"/>
      <c r="H84" s="132"/>
      <c r="I84" s="144"/>
      <c r="J84" s="132"/>
      <c r="K84" s="132"/>
      <c r="L84" s="136"/>
      <c r="M84" s="136"/>
      <c r="N84" s="136"/>
      <c r="O84" s="136"/>
      <c r="P84" s="136"/>
      <c r="Q84" s="136"/>
    </row>
    <row r="85" spans="1:17" ht="12.75">
      <c r="A85" s="25"/>
      <c r="B85" s="23">
        <v>58</v>
      </c>
      <c r="C85" s="23" t="s">
        <v>34</v>
      </c>
      <c r="D85" s="20" t="s">
        <v>138</v>
      </c>
      <c r="E85" s="23" t="s">
        <v>36</v>
      </c>
      <c r="F85" s="86">
        <v>4</v>
      </c>
      <c r="G85" s="145"/>
      <c r="H85" s="145"/>
      <c r="I85" s="146"/>
      <c r="J85" s="145"/>
      <c r="K85" s="145"/>
      <c r="L85" s="147"/>
      <c r="M85" s="147"/>
      <c r="N85" s="147"/>
      <c r="O85" s="147"/>
      <c r="P85" s="147"/>
      <c r="Q85" s="147"/>
    </row>
    <row r="86" spans="1:17" ht="12.75">
      <c r="A86" s="25"/>
      <c r="B86" s="23">
        <v>59</v>
      </c>
      <c r="C86" s="23" t="s">
        <v>34</v>
      </c>
      <c r="D86" s="20" t="s">
        <v>139</v>
      </c>
      <c r="E86" s="23" t="s">
        <v>36</v>
      </c>
      <c r="F86" s="86">
        <v>5</v>
      </c>
      <c r="G86" s="132"/>
      <c r="H86" s="132"/>
      <c r="I86" s="144"/>
      <c r="J86" s="132"/>
      <c r="K86" s="132"/>
      <c r="L86" s="136"/>
      <c r="M86" s="136"/>
      <c r="N86" s="136"/>
      <c r="O86" s="136"/>
      <c r="P86" s="136"/>
      <c r="Q86" s="136"/>
    </row>
    <row r="87" spans="1:17" ht="12.75">
      <c r="A87" s="25"/>
      <c r="B87" s="23">
        <v>60</v>
      </c>
      <c r="C87" s="23" t="s">
        <v>34</v>
      </c>
      <c r="D87" s="20" t="s">
        <v>140</v>
      </c>
      <c r="E87" s="23" t="s">
        <v>36</v>
      </c>
      <c r="F87" s="86">
        <v>10</v>
      </c>
      <c r="G87" s="132"/>
      <c r="H87" s="132"/>
      <c r="I87" s="144"/>
      <c r="J87" s="132"/>
      <c r="K87" s="132"/>
      <c r="L87" s="136"/>
      <c r="M87" s="136"/>
      <c r="N87" s="136"/>
      <c r="O87" s="136"/>
      <c r="P87" s="136"/>
      <c r="Q87" s="136"/>
    </row>
    <row r="88" spans="1:17" ht="12.75">
      <c r="A88" s="25"/>
      <c r="B88" s="23">
        <v>61</v>
      </c>
      <c r="C88" s="23" t="s">
        <v>34</v>
      </c>
      <c r="D88" s="20" t="s">
        <v>141</v>
      </c>
      <c r="E88" s="23" t="s">
        <v>36</v>
      </c>
      <c r="F88" s="86">
        <v>15</v>
      </c>
      <c r="G88" s="132"/>
      <c r="H88" s="132"/>
      <c r="I88" s="144"/>
      <c r="J88" s="132"/>
      <c r="K88" s="132"/>
      <c r="L88" s="136"/>
      <c r="M88" s="136"/>
      <c r="N88" s="136"/>
      <c r="O88" s="136"/>
      <c r="P88" s="136"/>
      <c r="Q88" s="136"/>
    </row>
    <row r="89" spans="1:17" ht="12.75">
      <c r="A89" s="25"/>
      <c r="B89" s="23">
        <v>62</v>
      </c>
      <c r="C89" s="23" t="s">
        <v>34</v>
      </c>
      <c r="D89" s="20" t="s">
        <v>142</v>
      </c>
      <c r="E89" s="23" t="s">
        <v>36</v>
      </c>
      <c r="F89" s="86">
        <v>15</v>
      </c>
      <c r="G89" s="145"/>
      <c r="H89" s="145"/>
      <c r="I89" s="146"/>
      <c r="J89" s="145"/>
      <c r="K89" s="145"/>
      <c r="L89" s="147"/>
      <c r="M89" s="147"/>
      <c r="N89" s="136"/>
      <c r="O89" s="136"/>
      <c r="P89" s="136"/>
      <c r="Q89" s="136"/>
    </row>
    <row r="90" spans="1:17" ht="12.75">
      <c r="A90" s="25"/>
      <c r="B90" s="23">
        <v>63</v>
      </c>
      <c r="C90" s="23" t="s">
        <v>34</v>
      </c>
      <c r="D90" s="20" t="s">
        <v>143</v>
      </c>
      <c r="E90" s="23" t="s">
        <v>36</v>
      </c>
      <c r="F90" s="86">
        <v>5</v>
      </c>
      <c r="G90" s="132"/>
      <c r="H90" s="132"/>
      <c r="I90" s="144"/>
      <c r="J90" s="132"/>
      <c r="K90" s="132"/>
      <c r="L90" s="136"/>
      <c r="M90" s="136"/>
      <c r="N90" s="136"/>
      <c r="O90" s="136"/>
      <c r="P90" s="136"/>
      <c r="Q90" s="136"/>
    </row>
    <row r="91" spans="1:17" ht="12.75">
      <c r="A91" s="25"/>
      <c r="B91" s="23">
        <v>64</v>
      </c>
      <c r="C91" s="23" t="s">
        <v>34</v>
      </c>
      <c r="D91" s="20" t="s">
        <v>144</v>
      </c>
      <c r="E91" s="23" t="s">
        <v>33</v>
      </c>
      <c r="F91" s="86">
        <v>2</v>
      </c>
      <c r="G91" s="87"/>
      <c r="H91" s="87"/>
      <c r="I91" s="126"/>
      <c r="J91" s="126"/>
      <c r="K91" s="126"/>
      <c r="L91" s="154"/>
      <c r="M91" s="168"/>
      <c r="N91" s="154"/>
      <c r="O91" s="154"/>
      <c r="P91" s="154"/>
      <c r="Q91" s="154"/>
    </row>
    <row r="92" spans="1:17" ht="12.75">
      <c r="A92" s="25"/>
      <c r="B92" s="23">
        <v>65</v>
      </c>
      <c r="C92" s="23" t="s">
        <v>34</v>
      </c>
      <c r="D92" s="20" t="s">
        <v>145</v>
      </c>
      <c r="E92" s="23" t="s">
        <v>33</v>
      </c>
      <c r="F92" s="86"/>
      <c r="G92" s="121"/>
      <c r="H92" s="122"/>
      <c r="I92" s="123"/>
      <c r="J92" s="124"/>
      <c r="K92" s="123"/>
      <c r="L92" s="124"/>
      <c r="M92" s="148"/>
      <c r="N92" s="149"/>
      <c r="O92" s="148"/>
      <c r="P92" s="149"/>
      <c r="Q92" s="149"/>
    </row>
    <row r="93" spans="1:17" ht="12.75">
      <c r="A93" s="25"/>
      <c r="B93" s="23">
        <v>66</v>
      </c>
      <c r="C93" s="23" t="s">
        <v>34</v>
      </c>
      <c r="D93" s="20" t="s">
        <v>146</v>
      </c>
      <c r="E93" s="23" t="s">
        <v>13</v>
      </c>
      <c r="F93" s="86">
        <v>4</v>
      </c>
      <c r="G93" s="121"/>
      <c r="H93" s="122"/>
      <c r="I93" s="123"/>
      <c r="J93" s="124"/>
      <c r="K93" s="123"/>
      <c r="L93" s="124"/>
      <c r="M93" s="148"/>
      <c r="N93" s="149"/>
      <c r="O93" s="148"/>
      <c r="P93" s="149"/>
      <c r="Q93" s="149"/>
    </row>
    <row r="94" spans="1:17" ht="12.75">
      <c r="A94" s="25"/>
      <c r="B94" s="23">
        <v>67</v>
      </c>
      <c r="C94" s="23" t="s">
        <v>34</v>
      </c>
      <c r="D94" s="20" t="s">
        <v>147</v>
      </c>
      <c r="E94" s="23" t="s">
        <v>13</v>
      </c>
      <c r="F94" s="86">
        <v>6</v>
      </c>
      <c r="G94" s="121"/>
      <c r="H94" s="122"/>
      <c r="I94" s="123"/>
      <c r="J94" s="124"/>
      <c r="K94" s="123"/>
      <c r="L94" s="124"/>
      <c r="M94" s="148"/>
      <c r="N94" s="149"/>
      <c r="O94" s="148"/>
      <c r="P94" s="149"/>
      <c r="Q94" s="149"/>
    </row>
    <row r="95" spans="1:17" ht="12.75">
      <c r="A95" s="25"/>
      <c r="B95" s="23">
        <v>68</v>
      </c>
      <c r="C95" s="23" t="s">
        <v>34</v>
      </c>
      <c r="D95" s="20" t="s">
        <v>148</v>
      </c>
      <c r="E95" s="23" t="s">
        <v>13</v>
      </c>
      <c r="F95" s="86">
        <v>6</v>
      </c>
      <c r="G95" s="121"/>
      <c r="H95" s="122"/>
      <c r="I95" s="123"/>
      <c r="J95" s="124"/>
      <c r="K95" s="123"/>
      <c r="L95" s="124"/>
      <c r="M95" s="148"/>
      <c r="N95" s="149"/>
      <c r="O95" s="148"/>
      <c r="P95" s="149"/>
      <c r="Q95" s="149"/>
    </row>
    <row r="96" spans="1:17" ht="12.75">
      <c r="A96" s="25"/>
      <c r="B96" s="23">
        <v>69</v>
      </c>
      <c r="C96" s="23" t="s">
        <v>34</v>
      </c>
      <c r="D96" s="20" t="s">
        <v>149</v>
      </c>
      <c r="E96" s="23" t="s">
        <v>98</v>
      </c>
      <c r="F96" s="86">
        <v>1</v>
      </c>
      <c r="G96" s="121"/>
      <c r="H96" s="122"/>
      <c r="I96" s="123"/>
      <c r="J96" s="124"/>
      <c r="K96" s="123"/>
      <c r="L96" s="124"/>
      <c r="M96" s="148"/>
      <c r="N96" s="149"/>
      <c r="O96" s="148"/>
      <c r="P96" s="149"/>
      <c r="Q96" s="149"/>
    </row>
    <row r="97" spans="1:17" ht="12.75">
      <c r="A97" s="25"/>
      <c r="B97" s="23">
        <v>70</v>
      </c>
      <c r="C97" s="23" t="s">
        <v>34</v>
      </c>
      <c r="D97" s="20" t="s">
        <v>150</v>
      </c>
      <c r="E97" s="23" t="s">
        <v>151</v>
      </c>
      <c r="F97" s="86">
        <v>40</v>
      </c>
      <c r="G97" s="125"/>
      <c r="H97" s="87"/>
      <c r="I97" s="127"/>
      <c r="J97" s="126"/>
      <c r="K97" s="127"/>
      <c r="L97" s="126"/>
      <c r="M97" s="150"/>
      <c r="N97" s="151"/>
      <c r="O97" s="150"/>
      <c r="P97" s="151"/>
      <c r="Q97" s="151"/>
    </row>
    <row r="98" spans="1:17" ht="12.75">
      <c r="A98" s="25"/>
      <c r="B98" s="23">
        <v>71</v>
      </c>
      <c r="C98" s="23" t="s">
        <v>34</v>
      </c>
      <c r="D98" s="20" t="s">
        <v>152</v>
      </c>
      <c r="E98" s="23" t="s">
        <v>33</v>
      </c>
      <c r="F98" s="86">
        <v>30</v>
      </c>
      <c r="G98" s="121"/>
      <c r="H98" s="122"/>
      <c r="I98" s="123"/>
      <c r="J98" s="124"/>
      <c r="K98" s="123"/>
      <c r="L98" s="124"/>
      <c r="M98" s="148"/>
      <c r="N98" s="149"/>
      <c r="O98" s="148"/>
      <c r="P98" s="149"/>
      <c r="Q98" s="149"/>
    </row>
    <row r="99" spans="1:19" ht="12.75">
      <c r="A99" s="25"/>
      <c r="B99" s="28"/>
      <c r="C99" s="28"/>
      <c r="D99" s="28" t="s">
        <v>37</v>
      </c>
      <c r="E99" s="52"/>
      <c r="F99" s="134"/>
      <c r="G99" s="125"/>
      <c r="H99" s="125"/>
      <c r="I99" s="127"/>
      <c r="J99" s="127"/>
      <c r="K99" s="127"/>
      <c r="L99" s="127"/>
      <c r="M99" s="150"/>
      <c r="N99" s="150"/>
      <c r="O99" s="150"/>
      <c r="P99" s="150"/>
      <c r="Q99" s="150"/>
      <c r="R99" s="8"/>
      <c r="S99" s="11"/>
    </row>
    <row r="100" spans="1:19" ht="12.75">
      <c r="A100" s="25"/>
      <c r="B100" s="23">
        <v>72</v>
      </c>
      <c r="C100" s="23" t="s">
        <v>38</v>
      </c>
      <c r="D100" s="20" t="s">
        <v>39</v>
      </c>
      <c r="E100" s="50" t="s">
        <v>33</v>
      </c>
      <c r="F100" s="88">
        <v>4</v>
      </c>
      <c r="G100" s="121"/>
      <c r="H100" s="122"/>
      <c r="I100" s="123"/>
      <c r="J100" s="124"/>
      <c r="K100" s="123"/>
      <c r="L100" s="124"/>
      <c r="M100" s="148"/>
      <c r="N100" s="149"/>
      <c r="O100" s="148"/>
      <c r="P100" s="149"/>
      <c r="Q100" s="149"/>
      <c r="S100" s="11"/>
    </row>
    <row r="101" spans="1:19" ht="12.75">
      <c r="A101" s="25"/>
      <c r="B101" s="23">
        <v>73</v>
      </c>
      <c r="C101" s="23" t="s">
        <v>34</v>
      </c>
      <c r="D101" s="29" t="s">
        <v>40</v>
      </c>
      <c r="E101" s="50" t="s">
        <v>33</v>
      </c>
      <c r="F101" s="88">
        <v>4</v>
      </c>
      <c r="G101" s="121"/>
      <c r="H101" s="122"/>
      <c r="I101" s="123"/>
      <c r="J101" s="124"/>
      <c r="K101" s="123"/>
      <c r="L101" s="124"/>
      <c r="M101" s="148"/>
      <c r="N101" s="149"/>
      <c r="O101" s="148"/>
      <c r="P101" s="149"/>
      <c r="Q101" s="149"/>
      <c r="S101" s="11"/>
    </row>
    <row r="102" spans="1:19" ht="12.75">
      <c r="A102" s="25"/>
      <c r="B102" s="23">
        <v>74</v>
      </c>
      <c r="C102" s="23" t="s">
        <v>34</v>
      </c>
      <c r="D102" s="20" t="s">
        <v>41</v>
      </c>
      <c r="E102" s="50" t="s">
        <v>36</v>
      </c>
      <c r="F102" s="88">
        <v>48</v>
      </c>
      <c r="G102" s="121"/>
      <c r="H102" s="122"/>
      <c r="I102" s="123"/>
      <c r="J102" s="124"/>
      <c r="K102" s="123"/>
      <c r="L102" s="124"/>
      <c r="M102" s="148"/>
      <c r="N102" s="149"/>
      <c r="O102" s="148"/>
      <c r="P102" s="149"/>
      <c r="Q102" s="149"/>
      <c r="S102" s="11"/>
    </row>
    <row r="103" spans="1:22" ht="12.75">
      <c r="A103" s="25"/>
      <c r="B103" s="23">
        <v>75</v>
      </c>
      <c r="C103" s="23" t="s">
        <v>34</v>
      </c>
      <c r="D103" s="20" t="s">
        <v>70</v>
      </c>
      <c r="E103" s="50" t="s">
        <v>36</v>
      </c>
      <c r="F103" s="88">
        <v>90</v>
      </c>
      <c r="G103" s="121"/>
      <c r="H103" s="122"/>
      <c r="I103" s="123"/>
      <c r="J103" s="124"/>
      <c r="K103" s="123"/>
      <c r="L103" s="124"/>
      <c r="M103" s="148"/>
      <c r="N103" s="149"/>
      <c r="O103" s="148"/>
      <c r="P103" s="149"/>
      <c r="Q103" s="149"/>
      <c r="S103" s="11"/>
      <c r="T103" s="8"/>
      <c r="U103" s="8"/>
      <c r="V103" s="8"/>
    </row>
    <row r="104" spans="1:22" ht="12.75">
      <c r="A104" s="25"/>
      <c r="B104" s="23">
        <v>76</v>
      </c>
      <c r="C104" s="23" t="s">
        <v>34</v>
      </c>
      <c r="D104" s="59" t="s">
        <v>68</v>
      </c>
      <c r="E104" s="60" t="s">
        <v>69</v>
      </c>
      <c r="F104" s="90">
        <v>10</v>
      </c>
      <c r="G104" s="121"/>
      <c r="H104" s="122"/>
      <c r="I104" s="123"/>
      <c r="J104" s="124"/>
      <c r="K104" s="124"/>
      <c r="L104" s="152"/>
      <c r="M104" s="153"/>
      <c r="N104" s="149"/>
      <c r="O104" s="148"/>
      <c r="P104" s="149"/>
      <c r="Q104" s="149"/>
      <c r="S104" s="11"/>
      <c r="T104" s="8"/>
      <c r="U104" s="8"/>
      <c r="V104" s="8"/>
    </row>
    <row r="105" spans="1:22" ht="12.75">
      <c r="A105" s="25"/>
      <c r="B105" s="23">
        <v>77</v>
      </c>
      <c r="C105" s="23"/>
      <c r="D105" s="71" t="s">
        <v>93</v>
      </c>
      <c r="E105" s="70" t="s">
        <v>33</v>
      </c>
      <c r="F105" s="94">
        <v>10</v>
      </c>
      <c r="G105" s="122"/>
      <c r="H105" s="122"/>
      <c r="I105" s="123"/>
      <c r="J105" s="124"/>
      <c r="K105" s="124"/>
      <c r="L105" s="154"/>
      <c r="M105" s="155"/>
      <c r="N105" s="156"/>
      <c r="O105" s="156"/>
      <c r="P105" s="156"/>
      <c r="Q105" s="156"/>
      <c r="S105" s="11"/>
      <c r="T105" s="8"/>
      <c r="U105" s="8"/>
      <c r="V105" s="8"/>
    </row>
    <row r="106" spans="1:22" ht="12.75">
      <c r="A106" s="25"/>
      <c r="B106" s="23">
        <v>78</v>
      </c>
      <c r="C106" s="23" t="s">
        <v>34</v>
      </c>
      <c r="D106" s="20" t="s">
        <v>42</v>
      </c>
      <c r="E106" s="23" t="s">
        <v>33</v>
      </c>
      <c r="F106" s="86">
        <v>45</v>
      </c>
      <c r="G106" s="87"/>
      <c r="H106" s="122"/>
      <c r="I106" s="123"/>
      <c r="J106" s="126"/>
      <c r="K106" s="126"/>
      <c r="L106" s="154"/>
      <c r="M106" s="155"/>
      <c r="N106" s="156"/>
      <c r="O106" s="157"/>
      <c r="P106" s="157"/>
      <c r="Q106" s="157"/>
      <c r="S106" s="11"/>
      <c r="T106" s="8"/>
      <c r="U106" s="8"/>
      <c r="V106" s="8"/>
    </row>
    <row r="107" spans="1:18" ht="12.75">
      <c r="A107" s="48"/>
      <c r="B107" s="22"/>
      <c r="C107" s="22"/>
      <c r="D107" s="57" t="s">
        <v>43</v>
      </c>
      <c r="E107" s="55"/>
      <c r="F107" s="143"/>
      <c r="G107" s="125"/>
      <c r="H107" s="125"/>
      <c r="I107" s="127"/>
      <c r="J107" s="127"/>
      <c r="K107" s="127"/>
      <c r="L107" s="158"/>
      <c r="M107" s="169"/>
      <c r="N107" s="170"/>
      <c r="O107" s="171"/>
      <c r="P107" s="171"/>
      <c r="Q107" s="171"/>
      <c r="R107" s="8"/>
    </row>
    <row r="108" spans="1:17" ht="12.75">
      <c r="A108" s="25"/>
      <c r="B108" s="50">
        <v>79</v>
      </c>
      <c r="C108" s="50" t="s">
        <v>44</v>
      </c>
      <c r="D108" s="21" t="s">
        <v>45</v>
      </c>
      <c r="E108" s="50" t="s">
        <v>33</v>
      </c>
      <c r="F108" s="88">
        <v>18</v>
      </c>
      <c r="G108" s="87"/>
      <c r="H108" s="122"/>
      <c r="I108" s="123"/>
      <c r="J108" s="126"/>
      <c r="K108" s="126"/>
      <c r="L108" s="154"/>
      <c r="M108" s="155"/>
      <c r="N108" s="156"/>
      <c r="O108" s="157"/>
      <c r="P108" s="157"/>
      <c r="Q108" s="157"/>
    </row>
    <row r="109" spans="1:17" ht="12.75">
      <c r="A109" s="25"/>
      <c r="B109" s="23">
        <v>80</v>
      </c>
      <c r="C109" s="50" t="s">
        <v>34</v>
      </c>
      <c r="D109" s="29" t="s">
        <v>46</v>
      </c>
      <c r="E109" s="50" t="s">
        <v>33</v>
      </c>
      <c r="F109" s="88">
        <v>10</v>
      </c>
      <c r="G109" s="122"/>
      <c r="H109" s="122"/>
      <c r="I109" s="123"/>
      <c r="J109" s="124"/>
      <c r="K109" s="124"/>
      <c r="L109" s="154"/>
      <c r="M109" s="155"/>
      <c r="N109" s="156"/>
      <c r="O109" s="156"/>
      <c r="P109" s="156"/>
      <c r="Q109" s="156"/>
    </row>
    <row r="110" spans="1:17" ht="12.75">
      <c r="A110" s="25"/>
      <c r="B110" s="50">
        <v>81</v>
      </c>
      <c r="C110" s="50" t="s">
        <v>34</v>
      </c>
      <c r="D110" s="29" t="s">
        <v>47</v>
      </c>
      <c r="E110" s="50" t="s">
        <v>33</v>
      </c>
      <c r="F110" s="88">
        <v>18</v>
      </c>
      <c r="G110" s="87"/>
      <c r="H110" s="122"/>
      <c r="I110" s="123"/>
      <c r="J110" s="126"/>
      <c r="K110" s="126"/>
      <c r="L110" s="154"/>
      <c r="M110" s="155"/>
      <c r="N110" s="156"/>
      <c r="O110" s="157"/>
      <c r="P110" s="157"/>
      <c r="Q110" s="157"/>
    </row>
    <row r="111" spans="1:17" ht="12.75">
      <c r="A111" s="25"/>
      <c r="B111" s="23">
        <v>82</v>
      </c>
      <c r="C111" s="50" t="s">
        <v>34</v>
      </c>
      <c r="D111" s="29" t="s">
        <v>48</v>
      </c>
      <c r="E111" s="50" t="s">
        <v>33</v>
      </c>
      <c r="F111" s="88">
        <v>18</v>
      </c>
      <c r="G111" s="87"/>
      <c r="H111" s="87"/>
      <c r="I111" s="127"/>
      <c r="J111" s="126"/>
      <c r="K111" s="126"/>
      <c r="L111" s="154"/>
      <c r="M111" s="155"/>
      <c r="N111" s="156"/>
      <c r="O111" s="157"/>
      <c r="P111" s="157"/>
      <c r="Q111" s="157"/>
    </row>
    <row r="112" spans="1:17" ht="12.75">
      <c r="A112" s="25"/>
      <c r="B112" s="50">
        <v>83</v>
      </c>
      <c r="C112" s="50"/>
      <c r="D112" s="29" t="s">
        <v>49</v>
      </c>
      <c r="E112" s="50" t="s">
        <v>36</v>
      </c>
      <c r="F112" s="88">
        <f>21*4+12*4+3.1*18+112</f>
        <v>299.8</v>
      </c>
      <c r="G112" s="121"/>
      <c r="H112" s="122"/>
      <c r="I112" s="123"/>
      <c r="J112" s="124"/>
      <c r="K112" s="123"/>
      <c r="L112" s="124"/>
      <c r="M112" s="148"/>
      <c r="N112" s="149"/>
      <c r="O112" s="148"/>
      <c r="P112" s="149"/>
      <c r="Q112" s="149"/>
    </row>
    <row r="113" spans="1:17" ht="12.75">
      <c r="A113" s="25"/>
      <c r="B113" s="23">
        <v>84</v>
      </c>
      <c r="C113" s="50" t="s">
        <v>34</v>
      </c>
      <c r="D113" s="29" t="s">
        <v>50</v>
      </c>
      <c r="E113" s="50" t="s">
        <v>35</v>
      </c>
      <c r="F113" s="88">
        <v>10</v>
      </c>
      <c r="G113" s="125"/>
      <c r="H113" s="87"/>
      <c r="I113" s="123"/>
      <c r="J113" s="126"/>
      <c r="K113" s="127"/>
      <c r="L113" s="126"/>
      <c r="M113" s="150"/>
      <c r="N113" s="151"/>
      <c r="O113" s="150"/>
      <c r="P113" s="151"/>
      <c r="Q113" s="151"/>
    </row>
    <row r="114" spans="1:17" ht="12.75">
      <c r="A114" s="25"/>
      <c r="B114" s="50">
        <v>85</v>
      </c>
      <c r="C114" s="50" t="s">
        <v>34</v>
      </c>
      <c r="D114" s="29" t="s">
        <v>51</v>
      </c>
      <c r="E114" s="50" t="s">
        <v>33</v>
      </c>
      <c r="F114" s="88">
        <v>18</v>
      </c>
      <c r="G114" s="121"/>
      <c r="H114" s="122"/>
      <c r="I114" s="123"/>
      <c r="J114" s="124"/>
      <c r="K114" s="123"/>
      <c r="L114" s="124"/>
      <c r="M114" s="148"/>
      <c r="N114" s="149"/>
      <c r="O114" s="148"/>
      <c r="P114" s="149"/>
      <c r="Q114" s="149"/>
    </row>
    <row r="115" spans="1:17" ht="12.75">
      <c r="A115" s="25"/>
      <c r="B115" s="23">
        <v>86</v>
      </c>
      <c r="C115" s="50" t="s">
        <v>34</v>
      </c>
      <c r="D115" s="29" t="s">
        <v>52</v>
      </c>
      <c r="E115" s="50" t="s">
        <v>33</v>
      </c>
      <c r="F115" s="88">
        <v>24</v>
      </c>
      <c r="G115" s="87"/>
      <c r="H115" s="87"/>
      <c r="I115" s="126"/>
      <c r="J115" s="126"/>
      <c r="K115" s="126"/>
      <c r="L115" s="154"/>
      <c r="M115" s="159"/>
      <c r="N115" s="159"/>
      <c r="O115" s="159"/>
      <c r="P115" s="159"/>
      <c r="Q115" s="159"/>
    </row>
    <row r="116" spans="1:17" ht="12.75">
      <c r="A116" s="25"/>
      <c r="B116" s="50">
        <v>87</v>
      </c>
      <c r="C116" s="50" t="s">
        <v>34</v>
      </c>
      <c r="D116" s="29" t="s">
        <v>53</v>
      </c>
      <c r="E116" s="50" t="s">
        <v>36</v>
      </c>
      <c r="F116" s="88">
        <v>40</v>
      </c>
      <c r="G116" s="87"/>
      <c r="H116" s="87"/>
      <c r="I116" s="86"/>
      <c r="J116" s="86"/>
      <c r="K116" s="87"/>
      <c r="L116" s="87"/>
      <c r="M116" s="126"/>
      <c r="N116" s="160"/>
      <c r="O116" s="136"/>
      <c r="P116" s="91"/>
      <c r="Q116" s="132"/>
    </row>
    <row r="117" spans="1:17" ht="12.75">
      <c r="A117" s="25"/>
      <c r="B117" s="23">
        <v>88</v>
      </c>
      <c r="C117" s="50" t="s">
        <v>34</v>
      </c>
      <c r="D117" s="29" t="s">
        <v>54</v>
      </c>
      <c r="E117" s="50" t="s">
        <v>55</v>
      </c>
      <c r="F117" s="88">
        <v>1</v>
      </c>
      <c r="G117" s="160"/>
      <c r="H117" s="160"/>
      <c r="I117" s="160"/>
      <c r="J117" s="160"/>
      <c r="K117" s="160"/>
      <c r="L117" s="160"/>
      <c r="M117" s="161"/>
      <c r="N117" s="161"/>
      <c r="O117" s="161"/>
      <c r="P117" s="161"/>
      <c r="Q117" s="161"/>
    </row>
    <row r="118" spans="1:17" ht="12.75">
      <c r="A118" s="25"/>
      <c r="B118" s="50">
        <v>89</v>
      </c>
      <c r="C118" s="23" t="s">
        <v>34</v>
      </c>
      <c r="D118" s="30" t="s">
        <v>56</v>
      </c>
      <c r="E118" s="23" t="s">
        <v>55</v>
      </c>
      <c r="F118" s="86">
        <v>1</v>
      </c>
      <c r="G118" s="87"/>
      <c r="H118" s="87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1:17" ht="12.75">
      <c r="A119" s="25"/>
      <c r="B119" s="23">
        <v>90</v>
      </c>
      <c r="C119" s="23" t="s">
        <v>34</v>
      </c>
      <c r="D119" s="30" t="s">
        <v>57</v>
      </c>
      <c r="E119" s="23" t="s">
        <v>55</v>
      </c>
      <c r="F119" s="86">
        <v>1</v>
      </c>
      <c r="G119" s="87"/>
      <c r="H119" s="87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1:17" ht="12.75">
      <c r="A120" s="25"/>
      <c r="B120" s="53"/>
      <c r="C120" s="53"/>
      <c r="D120" s="31"/>
      <c r="E120" s="54"/>
      <c r="F120" s="112"/>
      <c r="G120" s="98"/>
      <c r="H120" s="95"/>
      <c r="I120" s="95"/>
      <c r="J120" s="95"/>
      <c r="K120" s="95"/>
      <c r="L120" s="105"/>
      <c r="M120" s="106"/>
      <c r="N120" s="106"/>
      <c r="O120" s="106"/>
      <c r="P120" s="106"/>
      <c r="Q120" s="106"/>
    </row>
    <row r="121" spans="1:17" ht="24">
      <c r="A121" s="25"/>
      <c r="B121" s="55"/>
      <c r="C121" s="32"/>
      <c r="D121" s="33" t="s">
        <v>79</v>
      </c>
      <c r="E121" s="32"/>
      <c r="F121" s="109"/>
      <c r="G121" s="98"/>
      <c r="H121" s="98"/>
      <c r="I121" s="93"/>
      <c r="J121" s="93"/>
      <c r="K121" s="93"/>
      <c r="L121" s="107"/>
      <c r="M121" s="108"/>
      <c r="N121" s="107"/>
      <c r="O121" s="107"/>
      <c r="P121" s="107"/>
      <c r="Q121" s="107"/>
    </row>
    <row r="122" spans="1:18" ht="12.75">
      <c r="A122" s="25"/>
      <c r="B122" s="50">
        <v>102</v>
      </c>
      <c r="C122" s="50" t="s">
        <v>38</v>
      </c>
      <c r="D122" s="21" t="s">
        <v>41</v>
      </c>
      <c r="E122" s="50" t="s">
        <v>36</v>
      </c>
      <c r="F122" s="88">
        <v>70</v>
      </c>
      <c r="G122" s="165"/>
      <c r="H122" s="87"/>
      <c r="I122" s="126"/>
      <c r="J122" s="126"/>
      <c r="K122" s="126"/>
      <c r="L122" s="126"/>
      <c r="M122" s="151"/>
      <c r="N122" s="151"/>
      <c r="O122" s="151"/>
      <c r="P122" s="151"/>
      <c r="Q122" s="151"/>
      <c r="R122" s="8"/>
    </row>
    <row r="123" spans="1:19" ht="14.25">
      <c r="A123" s="25"/>
      <c r="B123" s="50">
        <v>103</v>
      </c>
      <c r="C123" s="65" t="s">
        <v>80</v>
      </c>
      <c r="D123" s="66" t="s">
        <v>81</v>
      </c>
      <c r="E123" s="67" t="s">
        <v>13</v>
      </c>
      <c r="F123" s="87">
        <v>10</v>
      </c>
      <c r="G123" s="87"/>
      <c r="H123" s="87"/>
      <c r="I123" s="126"/>
      <c r="J123" s="126"/>
      <c r="K123" s="126"/>
      <c r="L123" s="126"/>
      <c r="M123" s="151"/>
      <c r="N123" s="151"/>
      <c r="O123" s="151"/>
      <c r="P123" s="151"/>
      <c r="Q123" s="151"/>
      <c r="R123" s="104"/>
      <c r="S123" s="8"/>
    </row>
    <row r="124" spans="1:18" ht="12.75">
      <c r="A124" s="25"/>
      <c r="B124" s="50">
        <v>104</v>
      </c>
      <c r="C124" s="65" t="s">
        <v>80</v>
      </c>
      <c r="D124" s="66" t="s">
        <v>82</v>
      </c>
      <c r="E124" s="67" t="s">
        <v>30</v>
      </c>
      <c r="F124" s="96">
        <v>16</v>
      </c>
      <c r="G124" s="87"/>
      <c r="H124" s="87"/>
      <c r="I124" s="126"/>
      <c r="J124" s="126"/>
      <c r="K124" s="126"/>
      <c r="L124" s="126"/>
      <c r="M124" s="151"/>
      <c r="N124" s="151"/>
      <c r="O124" s="151"/>
      <c r="P124" s="151"/>
      <c r="Q124" s="151"/>
      <c r="R124" s="8"/>
    </row>
    <row r="125" spans="1:19" ht="12.75">
      <c r="A125" s="25"/>
      <c r="B125" s="50">
        <v>105</v>
      </c>
      <c r="C125" s="65" t="s">
        <v>80</v>
      </c>
      <c r="D125" s="66" t="s">
        <v>83</v>
      </c>
      <c r="E125" s="67" t="s">
        <v>36</v>
      </c>
      <c r="F125" s="96">
        <v>0.5</v>
      </c>
      <c r="G125" s="87"/>
      <c r="H125" s="87"/>
      <c r="I125" s="126"/>
      <c r="J125" s="126"/>
      <c r="K125" s="126"/>
      <c r="L125" s="126"/>
      <c r="M125" s="151"/>
      <c r="N125" s="151"/>
      <c r="O125" s="151"/>
      <c r="P125" s="151"/>
      <c r="Q125" s="151"/>
      <c r="R125" s="8"/>
      <c r="S125" s="8"/>
    </row>
    <row r="126" spans="1:19" ht="14.25">
      <c r="A126" s="25"/>
      <c r="B126" s="50">
        <v>106</v>
      </c>
      <c r="C126" s="65" t="s">
        <v>80</v>
      </c>
      <c r="D126" s="66" t="s">
        <v>84</v>
      </c>
      <c r="E126" s="67" t="s">
        <v>36</v>
      </c>
      <c r="F126" s="87">
        <v>18</v>
      </c>
      <c r="G126" s="87"/>
      <c r="H126" s="87"/>
      <c r="I126" s="126"/>
      <c r="J126" s="126"/>
      <c r="K126" s="126"/>
      <c r="L126" s="126"/>
      <c r="M126" s="151"/>
      <c r="N126" s="151"/>
      <c r="O126" s="151"/>
      <c r="P126" s="151"/>
      <c r="Q126" s="151"/>
      <c r="R126" s="104"/>
      <c r="S126" s="8"/>
    </row>
    <row r="127" spans="1:17" ht="12.75">
      <c r="A127" s="25"/>
      <c r="B127" s="50">
        <v>107</v>
      </c>
      <c r="C127" s="65" t="s">
        <v>80</v>
      </c>
      <c r="D127" s="66" t="s">
        <v>85</v>
      </c>
      <c r="E127" s="67" t="s">
        <v>69</v>
      </c>
      <c r="F127" s="87">
        <v>1</v>
      </c>
      <c r="G127" s="87"/>
      <c r="H127" s="87"/>
      <c r="I127" s="126"/>
      <c r="J127" s="126"/>
      <c r="K127" s="126"/>
      <c r="L127" s="126"/>
      <c r="M127" s="151"/>
      <c r="N127" s="151"/>
      <c r="O127" s="151"/>
      <c r="P127" s="151"/>
      <c r="Q127" s="151"/>
    </row>
    <row r="128" spans="1:17" ht="12.75">
      <c r="A128" s="25"/>
      <c r="B128" s="50">
        <v>108</v>
      </c>
      <c r="C128" s="65" t="s">
        <v>80</v>
      </c>
      <c r="D128" s="66" t="s">
        <v>86</v>
      </c>
      <c r="E128" s="67" t="s">
        <v>87</v>
      </c>
      <c r="F128" s="87">
        <v>1</v>
      </c>
      <c r="G128" s="87"/>
      <c r="H128" s="87"/>
      <c r="I128" s="126"/>
      <c r="J128" s="126"/>
      <c r="K128" s="126"/>
      <c r="L128" s="126"/>
      <c r="M128" s="151"/>
      <c r="N128" s="151"/>
      <c r="O128" s="151"/>
      <c r="P128" s="151"/>
      <c r="Q128" s="151"/>
    </row>
    <row r="129" spans="1:17" ht="12.75">
      <c r="A129" s="25"/>
      <c r="B129" s="50">
        <v>109</v>
      </c>
      <c r="C129" s="65" t="s">
        <v>80</v>
      </c>
      <c r="D129" s="66" t="s">
        <v>88</v>
      </c>
      <c r="E129" s="67" t="s">
        <v>69</v>
      </c>
      <c r="F129" s="87">
        <v>1</v>
      </c>
      <c r="G129" s="87"/>
      <c r="H129" s="87"/>
      <c r="I129" s="126"/>
      <c r="J129" s="126"/>
      <c r="K129" s="126"/>
      <c r="L129" s="126"/>
      <c r="M129" s="151"/>
      <c r="N129" s="151"/>
      <c r="O129" s="151"/>
      <c r="P129" s="151"/>
      <c r="Q129" s="151"/>
    </row>
    <row r="130" spans="1:17" ht="12.75">
      <c r="A130" s="25"/>
      <c r="B130" s="50">
        <v>110</v>
      </c>
      <c r="C130" s="65" t="s">
        <v>80</v>
      </c>
      <c r="D130" s="66" t="s">
        <v>89</v>
      </c>
      <c r="E130" s="67" t="s">
        <v>69</v>
      </c>
      <c r="F130" s="96">
        <v>2</v>
      </c>
      <c r="G130" s="87"/>
      <c r="H130" s="87"/>
      <c r="I130" s="126"/>
      <c r="J130" s="126"/>
      <c r="K130" s="126"/>
      <c r="L130" s="126"/>
      <c r="M130" s="151"/>
      <c r="N130" s="151"/>
      <c r="O130" s="151"/>
      <c r="P130" s="151"/>
      <c r="Q130" s="151"/>
    </row>
    <row r="131" spans="1:17" ht="18.75" customHeight="1">
      <c r="A131" s="25"/>
      <c r="B131" s="50">
        <v>111</v>
      </c>
      <c r="C131" s="65" t="s">
        <v>80</v>
      </c>
      <c r="D131" s="66" t="s">
        <v>90</v>
      </c>
      <c r="E131" s="67" t="s">
        <v>69</v>
      </c>
      <c r="F131" s="96">
        <v>8</v>
      </c>
      <c r="G131" s="87"/>
      <c r="H131" s="87"/>
      <c r="I131" s="126"/>
      <c r="J131" s="126"/>
      <c r="K131" s="126"/>
      <c r="L131" s="126"/>
      <c r="M131" s="151"/>
      <c r="N131" s="151"/>
      <c r="O131" s="151"/>
      <c r="P131" s="151"/>
      <c r="Q131" s="151"/>
    </row>
    <row r="132" spans="1:17" ht="12.75">
      <c r="A132" s="25"/>
      <c r="B132" s="50">
        <v>112</v>
      </c>
      <c r="C132" s="65"/>
      <c r="D132" s="69" t="s">
        <v>91</v>
      </c>
      <c r="E132" s="68" t="s">
        <v>69</v>
      </c>
      <c r="F132" s="96">
        <v>8</v>
      </c>
      <c r="G132" s="87"/>
      <c r="H132" s="87"/>
      <c r="I132" s="126"/>
      <c r="J132" s="126"/>
      <c r="K132" s="126"/>
      <c r="L132" s="126"/>
      <c r="M132" s="151"/>
      <c r="N132" s="151"/>
      <c r="O132" s="151"/>
      <c r="P132" s="151"/>
      <c r="Q132" s="151"/>
    </row>
    <row r="133" spans="1:17" ht="12.75">
      <c r="A133" s="25"/>
      <c r="B133" s="50">
        <v>113</v>
      </c>
      <c r="C133" s="65"/>
      <c r="D133" s="66" t="s">
        <v>92</v>
      </c>
      <c r="E133" s="67" t="s">
        <v>33</v>
      </c>
      <c r="F133" s="96">
        <v>1</v>
      </c>
      <c r="G133" s="87"/>
      <c r="H133" s="87"/>
      <c r="I133" s="126"/>
      <c r="J133" s="126"/>
      <c r="K133" s="126"/>
      <c r="L133" s="126"/>
      <c r="M133" s="151"/>
      <c r="N133" s="151"/>
      <c r="O133" s="151"/>
      <c r="P133" s="151"/>
      <c r="Q133" s="151"/>
    </row>
    <row r="134" spans="1:17" ht="13.5" customHeight="1">
      <c r="A134" s="25"/>
      <c r="B134" s="50">
        <v>114</v>
      </c>
      <c r="C134" s="23" t="s">
        <v>34</v>
      </c>
      <c r="D134" s="20" t="s">
        <v>58</v>
      </c>
      <c r="E134" s="23" t="s">
        <v>36</v>
      </c>
      <c r="F134" s="88">
        <v>70</v>
      </c>
      <c r="G134" s="87"/>
      <c r="H134" s="87"/>
      <c r="I134" s="126"/>
      <c r="J134" s="126"/>
      <c r="K134" s="126"/>
      <c r="L134" s="154"/>
      <c r="M134" s="155"/>
      <c r="N134" s="151"/>
      <c r="O134" s="151"/>
      <c r="P134" s="151"/>
      <c r="Q134" s="151"/>
    </row>
    <row r="135" spans="1:17" ht="12.75">
      <c r="A135" s="25"/>
      <c r="B135" s="50">
        <v>115</v>
      </c>
      <c r="C135" s="23" t="s">
        <v>34</v>
      </c>
      <c r="D135" s="20" t="s">
        <v>59</v>
      </c>
      <c r="E135" s="23" t="s">
        <v>33</v>
      </c>
      <c r="F135" s="86">
        <v>8</v>
      </c>
      <c r="G135" s="87"/>
      <c r="H135" s="87"/>
      <c r="I135" s="126"/>
      <c r="J135" s="126"/>
      <c r="K135" s="126"/>
      <c r="L135" s="154"/>
      <c r="M135" s="155"/>
      <c r="N135" s="156"/>
      <c r="O135" s="156"/>
      <c r="P135" s="156"/>
      <c r="Q135" s="156"/>
    </row>
    <row r="136" spans="1:17" ht="12.75">
      <c r="A136" s="25"/>
      <c r="B136" s="50">
        <v>116</v>
      </c>
      <c r="C136" s="23" t="s">
        <v>34</v>
      </c>
      <c r="D136" s="21" t="s">
        <v>60</v>
      </c>
      <c r="E136" s="23" t="s">
        <v>33</v>
      </c>
      <c r="F136" s="86">
        <v>2</v>
      </c>
      <c r="G136" s="87"/>
      <c r="H136" s="87"/>
      <c r="I136" s="126"/>
      <c r="J136" s="126"/>
      <c r="K136" s="126"/>
      <c r="L136" s="154"/>
      <c r="M136" s="155"/>
      <c r="N136" s="156"/>
      <c r="O136" s="157"/>
      <c r="P136" s="157"/>
      <c r="Q136" s="157"/>
    </row>
    <row r="137" spans="1:17" ht="12.75">
      <c r="A137" s="25"/>
      <c r="B137" s="50">
        <v>117</v>
      </c>
      <c r="C137" s="23" t="s">
        <v>34</v>
      </c>
      <c r="D137" s="20" t="s">
        <v>61</v>
      </c>
      <c r="E137" s="23" t="s">
        <v>33</v>
      </c>
      <c r="F137" s="86">
        <v>10</v>
      </c>
      <c r="G137" s="87"/>
      <c r="H137" s="87"/>
      <c r="I137" s="126"/>
      <c r="J137" s="126"/>
      <c r="K137" s="126"/>
      <c r="L137" s="154"/>
      <c r="M137" s="155"/>
      <c r="N137" s="156"/>
      <c r="O137" s="157"/>
      <c r="P137" s="157"/>
      <c r="Q137" s="157"/>
    </row>
    <row r="138" spans="1:17" ht="12.75">
      <c r="A138" s="25"/>
      <c r="B138" s="50">
        <v>118</v>
      </c>
      <c r="C138" s="23" t="s">
        <v>34</v>
      </c>
      <c r="D138" s="20" t="s">
        <v>62</v>
      </c>
      <c r="E138" s="23" t="s">
        <v>33</v>
      </c>
      <c r="F138" s="86">
        <v>8</v>
      </c>
      <c r="G138" s="87"/>
      <c r="H138" s="87"/>
      <c r="I138" s="126"/>
      <c r="J138" s="126"/>
      <c r="K138" s="126"/>
      <c r="L138" s="154"/>
      <c r="M138" s="155"/>
      <c r="N138" s="156"/>
      <c r="O138" s="157"/>
      <c r="P138" s="157"/>
      <c r="Q138" s="157"/>
    </row>
    <row r="139" spans="1:17" ht="12.75">
      <c r="A139" s="25"/>
      <c r="B139" s="50">
        <v>119</v>
      </c>
      <c r="C139" s="23" t="s">
        <v>34</v>
      </c>
      <c r="D139" s="20" t="s">
        <v>63</v>
      </c>
      <c r="E139" s="23" t="s">
        <v>33</v>
      </c>
      <c r="F139" s="86">
        <v>1</v>
      </c>
      <c r="G139" s="87"/>
      <c r="H139" s="87"/>
      <c r="I139" s="126"/>
      <c r="J139" s="126"/>
      <c r="K139" s="126"/>
      <c r="L139" s="154"/>
      <c r="M139" s="155"/>
      <c r="N139" s="156"/>
      <c r="O139" s="156"/>
      <c r="P139" s="156"/>
      <c r="Q139" s="156"/>
    </row>
    <row r="140" spans="1:17" ht="12.75">
      <c r="A140" s="25"/>
      <c r="B140" s="50">
        <v>120</v>
      </c>
      <c r="C140" s="23" t="s">
        <v>34</v>
      </c>
      <c r="D140" s="21" t="s">
        <v>64</v>
      </c>
      <c r="E140" s="23" t="s">
        <v>33</v>
      </c>
      <c r="F140" s="86">
        <v>1</v>
      </c>
      <c r="G140" s="87"/>
      <c r="H140" s="87"/>
      <c r="I140" s="126"/>
      <c r="J140" s="126"/>
      <c r="K140" s="126"/>
      <c r="L140" s="154"/>
      <c r="M140" s="155"/>
      <c r="N140" s="156"/>
      <c r="O140" s="157"/>
      <c r="P140" s="157"/>
      <c r="Q140" s="157"/>
    </row>
    <row r="141" spans="1:18" ht="12.75">
      <c r="A141" s="25"/>
      <c r="B141" s="50">
        <v>121</v>
      </c>
      <c r="C141" s="23" t="s">
        <v>34</v>
      </c>
      <c r="D141" s="20" t="s">
        <v>65</v>
      </c>
      <c r="E141" s="23" t="s">
        <v>35</v>
      </c>
      <c r="F141" s="86">
        <v>1</v>
      </c>
      <c r="G141" s="87"/>
      <c r="H141" s="87"/>
      <c r="I141" s="126"/>
      <c r="J141" s="126"/>
      <c r="K141" s="126"/>
      <c r="L141" s="154"/>
      <c r="M141" s="155"/>
      <c r="N141" s="156"/>
      <c r="O141" s="157"/>
      <c r="P141" s="157"/>
      <c r="Q141" s="157"/>
      <c r="R141" s="8"/>
    </row>
    <row r="142" spans="1:19" ht="12.75">
      <c r="A142" s="25"/>
      <c r="B142" s="50">
        <v>122</v>
      </c>
      <c r="C142" s="50" t="s">
        <v>34</v>
      </c>
      <c r="D142" s="29" t="s">
        <v>56</v>
      </c>
      <c r="E142" s="50" t="s">
        <v>55</v>
      </c>
      <c r="F142" s="88">
        <v>1</v>
      </c>
      <c r="G142" s="87"/>
      <c r="H142" s="87"/>
      <c r="I142" s="126"/>
      <c r="J142" s="126"/>
      <c r="K142" s="126"/>
      <c r="L142" s="126"/>
      <c r="M142" s="151"/>
      <c r="N142" s="151"/>
      <c r="O142" s="151"/>
      <c r="P142" s="151"/>
      <c r="Q142" s="151"/>
      <c r="R142" s="8"/>
      <c r="S142" s="8"/>
    </row>
    <row r="143" spans="1:17" ht="12.75">
      <c r="A143" s="25"/>
      <c r="B143" s="50">
        <v>123</v>
      </c>
      <c r="C143" s="23" t="s">
        <v>34</v>
      </c>
      <c r="D143" s="30" t="s">
        <v>57</v>
      </c>
      <c r="E143" s="23" t="s">
        <v>55</v>
      </c>
      <c r="F143" s="86">
        <v>1</v>
      </c>
      <c r="G143" s="87"/>
      <c r="H143" s="87"/>
      <c r="I143" s="126"/>
      <c r="J143" s="126"/>
      <c r="K143" s="126"/>
      <c r="L143" s="126"/>
      <c r="M143" s="151"/>
      <c r="N143" s="151"/>
      <c r="O143" s="151"/>
      <c r="P143" s="151"/>
      <c r="Q143" s="151"/>
    </row>
    <row r="144" spans="1:17" ht="12.75">
      <c r="A144" s="25"/>
      <c r="B144" s="50">
        <v>124</v>
      </c>
      <c r="C144" s="23" t="s">
        <v>34</v>
      </c>
      <c r="D144" s="20" t="s">
        <v>42</v>
      </c>
      <c r="E144" s="50" t="s">
        <v>33</v>
      </c>
      <c r="F144" s="88">
        <v>70</v>
      </c>
      <c r="G144" s="87"/>
      <c r="H144" s="87"/>
      <c r="I144" s="126"/>
      <c r="J144" s="126"/>
      <c r="K144" s="126"/>
      <c r="L144" s="126"/>
      <c r="M144" s="151"/>
      <c r="N144" s="151"/>
      <c r="O144" s="151"/>
      <c r="P144" s="151"/>
      <c r="Q144" s="151"/>
    </row>
    <row r="145" spans="1:17" ht="12.75">
      <c r="A145" s="25"/>
      <c r="B145" s="56"/>
      <c r="C145" s="34"/>
      <c r="D145" s="35" t="s">
        <v>0</v>
      </c>
      <c r="E145" s="34"/>
      <c r="F145" s="111"/>
      <c r="G145" s="87"/>
      <c r="H145" s="87"/>
      <c r="I145" s="126"/>
      <c r="J145" s="126"/>
      <c r="K145" s="126"/>
      <c r="L145" s="154"/>
      <c r="M145" s="159"/>
      <c r="N145" s="159"/>
      <c r="O145" s="159"/>
      <c r="P145" s="159"/>
      <c r="Q145" s="159"/>
    </row>
    <row r="146" spans="1:17" ht="12.75">
      <c r="A146" s="25"/>
      <c r="B146" s="48"/>
      <c r="C146" s="36"/>
      <c r="D146" s="24"/>
      <c r="E146" s="36"/>
      <c r="F146" s="97"/>
      <c r="G146" s="98"/>
      <c r="H146" s="97"/>
      <c r="I146" s="97"/>
      <c r="J146" s="98" t="s">
        <v>180</v>
      </c>
      <c r="K146" s="98"/>
      <c r="L146" s="93"/>
      <c r="M146" s="160"/>
      <c r="N146" s="136"/>
      <c r="O146" s="91"/>
      <c r="P146" s="132"/>
      <c r="Q146" s="179"/>
    </row>
    <row r="147" spans="1:17" ht="13.5" thickBot="1">
      <c r="A147" s="48"/>
      <c r="B147" s="48"/>
      <c r="C147" s="48"/>
      <c r="D147" s="27"/>
      <c r="E147" s="48"/>
      <c r="F147" s="99"/>
      <c r="G147" s="99"/>
      <c r="H147" s="99"/>
      <c r="I147" s="99"/>
      <c r="J147" s="99"/>
      <c r="K147" s="99"/>
      <c r="L147" s="161"/>
      <c r="M147" s="161"/>
      <c r="N147" s="161"/>
      <c r="O147" s="161"/>
      <c r="P147" s="161"/>
      <c r="Q147" s="179"/>
    </row>
    <row r="148" spans="1:19" ht="13.5">
      <c r="A148" s="48"/>
      <c r="B148" s="187"/>
      <c r="C148" s="187"/>
      <c r="D148" s="188"/>
      <c r="E148" s="190" t="s">
        <v>181</v>
      </c>
      <c r="F148" s="191"/>
      <c r="G148" s="192"/>
      <c r="H148" s="172">
        <f>H147*0.03</f>
        <v>0</v>
      </c>
      <c r="I148" s="100"/>
      <c r="J148" s="101"/>
      <c r="K148" s="99"/>
      <c r="L148" s="102"/>
      <c r="M148" s="102"/>
      <c r="N148" s="102"/>
      <c r="O148" s="102"/>
      <c r="P148" s="102"/>
      <c r="Q148" s="103"/>
      <c r="R148" s="13"/>
      <c r="S148" s="13"/>
    </row>
    <row r="149" spans="1:19" ht="13.5">
      <c r="A149" s="48"/>
      <c r="B149" s="187"/>
      <c r="C149" s="187"/>
      <c r="D149" s="188"/>
      <c r="E149" s="193" t="s">
        <v>182</v>
      </c>
      <c r="F149" s="194"/>
      <c r="G149" s="195"/>
      <c r="H149" s="173">
        <f>H148*0.03</f>
        <v>0</v>
      </c>
      <c r="I149" s="38"/>
      <c r="J149" s="39"/>
      <c r="K149" s="48"/>
      <c r="L149" s="24"/>
      <c r="M149" s="36"/>
      <c r="N149" s="36"/>
      <c r="O149" s="85"/>
      <c r="P149" s="85"/>
      <c r="Q149" s="40"/>
      <c r="R149" s="51"/>
      <c r="S149" s="13"/>
    </row>
    <row r="150" spans="1:19" ht="13.5">
      <c r="A150" s="48"/>
      <c r="B150" s="187"/>
      <c r="C150" s="187"/>
      <c r="D150" s="188"/>
      <c r="E150" s="196" t="s">
        <v>183</v>
      </c>
      <c r="F150" s="197"/>
      <c r="G150" s="198"/>
      <c r="H150" s="174">
        <f>H147*0.02</f>
        <v>0</v>
      </c>
      <c r="I150" s="38"/>
      <c r="J150" s="39"/>
      <c r="K150" s="48"/>
      <c r="L150" s="81"/>
      <c r="M150" s="81"/>
      <c r="N150" s="81"/>
      <c r="O150" s="81"/>
      <c r="P150" s="81"/>
      <c r="Q150" s="82"/>
      <c r="R150" s="13"/>
      <c r="S150" s="13"/>
    </row>
    <row r="151" spans="1:19" ht="14.25" thickBot="1">
      <c r="A151" s="48"/>
      <c r="B151" s="72"/>
      <c r="C151" s="72"/>
      <c r="D151" s="72"/>
      <c r="E151" s="199" t="s">
        <v>184</v>
      </c>
      <c r="F151" s="200"/>
      <c r="G151" s="201"/>
      <c r="H151" s="175">
        <f>I147*0.2409</f>
        <v>0</v>
      </c>
      <c r="I151" s="38"/>
      <c r="J151" s="39"/>
      <c r="K151" s="48"/>
      <c r="L151" s="81"/>
      <c r="M151" s="81"/>
      <c r="N151" s="81"/>
      <c r="O151" s="81"/>
      <c r="P151" s="81"/>
      <c r="Q151" s="82"/>
      <c r="R151" s="13"/>
      <c r="S151" s="13"/>
    </row>
    <row r="152" spans="1:19" ht="14.25" thickBot="1">
      <c r="A152" s="48"/>
      <c r="B152" s="72"/>
      <c r="C152" s="72"/>
      <c r="D152" s="72"/>
      <c r="E152" s="202" t="s">
        <v>185</v>
      </c>
      <c r="F152" s="203"/>
      <c r="G152" s="204"/>
      <c r="H152" s="176">
        <f>H151+H150+H148+H147</f>
        <v>0</v>
      </c>
      <c r="I152" s="38"/>
      <c r="J152" s="39"/>
      <c r="K152" s="48"/>
      <c r="L152" s="81"/>
      <c r="M152" s="81"/>
      <c r="N152" s="81"/>
      <c r="O152" s="81"/>
      <c r="P152" s="81"/>
      <c r="Q152" s="82"/>
      <c r="R152" s="13"/>
      <c r="S152" s="13"/>
    </row>
    <row r="153" spans="1:19" ht="13.5">
      <c r="A153" s="48"/>
      <c r="B153" s="72"/>
      <c r="C153" s="72"/>
      <c r="D153" s="72"/>
      <c r="E153" s="185" t="s">
        <v>186</v>
      </c>
      <c r="F153" s="186"/>
      <c r="G153" s="183"/>
      <c r="H153" s="183"/>
      <c r="I153" s="183"/>
      <c r="J153" s="183"/>
      <c r="K153" s="48"/>
      <c r="L153" s="81"/>
      <c r="M153" s="81"/>
      <c r="N153" s="81"/>
      <c r="O153" s="81"/>
      <c r="P153" s="81"/>
      <c r="Q153" s="82"/>
      <c r="R153" s="13"/>
      <c r="S153" s="13"/>
    </row>
    <row r="154" spans="1:19" ht="13.5">
      <c r="A154" s="48"/>
      <c r="B154" s="189"/>
      <c r="C154" s="189"/>
      <c r="D154" s="189"/>
      <c r="E154" s="177"/>
      <c r="F154" s="177"/>
      <c r="G154" s="184" t="s">
        <v>187</v>
      </c>
      <c r="H154" s="184"/>
      <c r="I154" s="184"/>
      <c r="J154" s="178"/>
      <c r="K154" s="48"/>
      <c r="L154" s="83"/>
      <c r="M154" s="83"/>
      <c r="N154" s="83"/>
      <c r="O154" s="83"/>
      <c r="P154" s="83"/>
      <c r="Q154" s="84"/>
      <c r="R154" s="14"/>
      <c r="S154" s="14"/>
    </row>
    <row r="155" spans="1:18" ht="12.75">
      <c r="A155" s="48"/>
      <c r="B155" s="48"/>
      <c r="C155" s="48"/>
      <c r="D155" s="48"/>
      <c r="E155" s="185" t="s">
        <v>188</v>
      </c>
      <c r="F155" s="186"/>
      <c r="G155" s="183"/>
      <c r="H155" s="183"/>
      <c r="I155" s="183"/>
      <c r="J155" s="183"/>
      <c r="K155" s="48"/>
      <c r="L155" s="48"/>
      <c r="M155" s="48"/>
      <c r="N155" s="48"/>
      <c r="O155" s="48"/>
      <c r="P155" s="48"/>
      <c r="Q155" s="48"/>
      <c r="R155" s="8"/>
    </row>
    <row r="156" spans="1:18" ht="12.75">
      <c r="A156" s="48"/>
      <c r="B156" s="48"/>
      <c r="C156" s="48"/>
      <c r="D156" s="48"/>
      <c r="E156" s="178"/>
      <c r="F156" s="178"/>
      <c r="G156" s="184" t="s">
        <v>187</v>
      </c>
      <c r="H156" s="184"/>
      <c r="I156" s="184"/>
      <c r="J156" s="178"/>
      <c r="K156" s="37"/>
      <c r="L156" s="37"/>
      <c r="M156" s="37"/>
      <c r="N156" s="37"/>
      <c r="O156" s="37"/>
      <c r="P156" s="48"/>
      <c r="Q156" s="48"/>
      <c r="R156" s="8"/>
    </row>
    <row r="157" spans="1:18" ht="12.75">
      <c r="A157" s="48"/>
      <c r="B157" s="48"/>
      <c r="C157" s="48"/>
      <c r="D157" s="48"/>
      <c r="E157" s="184" t="s">
        <v>189</v>
      </c>
      <c r="F157" s="184"/>
      <c r="G157" s="184"/>
      <c r="H157" s="178"/>
      <c r="I157" s="178"/>
      <c r="J157" s="178"/>
      <c r="K157" s="37"/>
      <c r="L157" s="37"/>
      <c r="M157" s="37"/>
      <c r="N157" s="37"/>
      <c r="O157" s="37"/>
      <c r="P157" s="48"/>
      <c r="Q157" s="48"/>
      <c r="R157" s="8"/>
    </row>
    <row r="158" spans="1:18" ht="12.75">
      <c r="A158" s="48"/>
      <c r="B158" s="48"/>
      <c r="C158" s="48"/>
      <c r="D158" s="48"/>
      <c r="E158" s="48"/>
      <c r="F158" s="48"/>
      <c r="G158" s="48"/>
      <c r="H158" s="37"/>
      <c r="I158" s="37"/>
      <c r="J158" s="37"/>
      <c r="K158" s="37"/>
      <c r="L158" s="37"/>
      <c r="M158" s="37"/>
      <c r="N158" s="37"/>
      <c r="O158" s="37"/>
      <c r="P158" s="48"/>
      <c r="Q158" s="48"/>
      <c r="R158" s="8"/>
    </row>
    <row r="159" spans="1:18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8"/>
    </row>
    <row r="160" spans="1:17" ht="12.75">
      <c r="A160" s="25"/>
      <c r="B160" s="25"/>
      <c r="C160" s="25"/>
      <c r="D160" s="25"/>
      <c r="E160" s="25"/>
      <c r="F160" s="25"/>
      <c r="G160" s="48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2.75">
      <c r="A161" s="25"/>
      <c r="B161" s="25"/>
      <c r="C161" s="25"/>
      <c r="D161" s="25"/>
      <c r="E161" s="25"/>
      <c r="F161" s="25"/>
      <c r="G161" s="48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ht="12.75">
      <c r="G162" s="25"/>
    </row>
    <row r="163" ht="12.75">
      <c r="G163" s="25"/>
    </row>
    <row r="164" spans="1:19" ht="12.75">
      <c r="A164" s="10"/>
      <c r="B164" s="9"/>
      <c r="C164" s="8"/>
      <c r="D164" s="8"/>
      <c r="E164" s="8"/>
      <c r="F164" s="8"/>
      <c r="H164" s="8"/>
      <c r="I164" s="8"/>
      <c r="J164" s="8"/>
      <c r="K164" s="8"/>
      <c r="L164" s="8"/>
      <c r="M164" s="8"/>
      <c r="N164" s="8"/>
      <c r="O164" s="8"/>
      <c r="P164" s="8"/>
      <c r="S164" s="10"/>
    </row>
    <row r="165" spans="1:19" ht="15.75">
      <c r="A165" s="10"/>
      <c r="B165" s="9"/>
      <c r="C165" s="8"/>
      <c r="D165" s="73"/>
      <c r="E165" s="74"/>
      <c r="F165" s="74"/>
      <c r="H165" s="74"/>
      <c r="I165" s="74"/>
      <c r="J165" s="8"/>
      <c r="K165" s="8"/>
      <c r="L165" s="8"/>
      <c r="M165" s="8"/>
      <c r="N165" s="8"/>
      <c r="O165" s="8"/>
      <c r="P165" s="8"/>
      <c r="S165" s="10"/>
    </row>
    <row r="166" spans="1:20" ht="12.75">
      <c r="A166" s="10"/>
      <c r="B166" s="12"/>
      <c r="C166" s="75"/>
      <c r="D166" s="75"/>
      <c r="E166" s="75"/>
      <c r="F166" s="75"/>
      <c r="G166" s="8"/>
      <c r="H166" s="75"/>
      <c r="I166" s="75"/>
      <c r="J166" s="75"/>
      <c r="K166" s="75"/>
      <c r="L166" s="75"/>
      <c r="M166" s="75"/>
      <c r="N166" s="12"/>
      <c r="O166" s="12"/>
      <c r="P166" s="12"/>
      <c r="Q166" s="1"/>
      <c r="R166" s="1"/>
      <c r="S166" s="1"/>
      <c r="T166" s="1"/>
    </row>
    <row r="167" spans="2:20" ht="12.75">
      <c r="B167" s="12"/>
      <c r="C167" s="75"/>
      <c r="D167" s="75"/>
      <c r="E167" s="75"/>
      <c r="F167" s="75"/>
      <c r="G167" s="74"/>
      <c r="H167" s="75"/>
      <c r="I167" s="75"/>
      <c r="J167" s="76"/>
      <c r="K167" s="75"/>
      <c r="L167" s="75"/>
      <c r="M167" s="76"/>
      <c r="N167" s="5"/>
      <c r="O167" s="12"/>
      <c r="P167" s="12"/>
      <c r="Q167" s="1"/>
      <c r="R167" s="1"/>
      <c r="S167" s="1"/>
      <c r="T167" s="1"/>
    </row>
    <row r="168" spans="2:20" ht="12.75">
      <c r="B168" s="12"/>
      <c r="C168" s="77"/>
      <c r="D168" s="78"/>
      <c r="E168" s="12"/>
      <c r="F168" s="12"/>
      <c r="G168" s="75"/>
      <c r="H168" s="12"/>
      <c r="I168" s="12"/>
      <c r="J168" s="5"/>
      <c r="K168" s="12"/>
      <c r="L168" s="12"/>
      <c r="M168" s="12"/>
      <c r="N168" s="5"/>
      <c r="O168" s="12"/>
      <c r="P168" s="12"/>
      <c r="Q168" s="1"/>
      <c r="R168" s="1"/>
      <c r="S168" s="1"/>
      <c r="T168" s="1"/>
    </row>
    <row r="169" spans="2:20" ht="12.75">
      <c r="B169" s="12"/>
      <c r="C169" s="77"/>
      <c r="D169" s="12"/>
      <c r="E169" s="12"/>
      <c r="F169" s="12"/>
      <c r="G169" s="76"/>
      <c r="H169" s="77"/>
      <c r="I169" s="12"/>
      <c r="J169" s="5"/>
      <c r="K169" s="12"/>
      <c r="L169" s="12"/>
      <c r="M169" s="12"/>
      <c r="N169" s="5"/>
      <c r="O169" s="12"/>
      <c r="P169" s="12"/>
      <c r="Q169" s="1"/>
      <c r="R169" s="1"/>
      <c r="S169" s="1"/>
      <c r="T169" s="1"/>
    </row>
    <row r="170" spans="2:20" ht="12.75">
      <c r="B170" s="12"/>
      <c r="C170" s="12"/>
      <c r="D170" s="12"/>
      <c r="E170" s="12"/>
      <c r="F170" s="12"/>
      <c r="G170" s="5"/>
      <c r="H170" s="77"/>
      <c r="I170" s="12"/>
      <c r="J170" s="5"/>
      <c r="K170" s="12"/>
      <c r="L170" s="12"/>
      <c r="M170" s="12"/>
      <c r="N170" s="5"/>
      <c r="O170" s="12"/>
      <c r="P170" s="12"/>
      <c r="Q170" s="1"/>
      <c r="R170" s="1"/>
      <c r="S170" s="1"/>
      <c r="T170" s="1"/>
    </row>
    <row r="171" spans="2:20" ht="12.75">
      <c r="B171" s="12"/>
      <c r="C171" s="77"/>
      <c r="D171" s="16"/>
      <c r="E171" s="12"/>
      <c r="F171" s="12"/>
      <c r="G171" s="5"/>
      <c r="H171" s="77"/>
      <c r="I171" s="12"/>
      <c r="J171" s="5"/>
      <c r="K171" s="12"/>
      <c r="L171" s="12"/>
      <c r="M171" s="12"/>
      <c r="N171" s="5"/>
      <c r="O171" s="12"/>
      <c r="P171" s="12"/>
      <c r="Q171" s="1"/>
      <c r="R171" s="1"/>
      <c r="S171" s="1"/>
      <c r="T171" s="1"/>
    </row>
    <row r="172" spans="2:20" ht="12.75">
      <c r="B172" s="12"/>
      <c r="C172" s="77"/>
      <c r="D172" s="16"/>
      <c r="E172" s="12"/>
      <c r="F172" s="12"/>
      <c r="G172" s="5"/>
      <c r="H172" s="77"/>
      <c r="I172" s="12"/>
      <c r="J172" s="79"/>
      <c r="K172" s="12"/>
      <c r="L172" s="12"/>
      <c r="M172" s="12"/>
      <c r="N172" s="5"/>
      <c r="O172" s="12"/>
      <c r="P172" s="12"/>
      <c r="Q172" s="1"/>
      <c r="R172" s="1"/>
      <c r="S172" s="1"/>
      <c r="T172" s="1"/>
    </row>
    <row r="173" spans="2:20" ht="12.75">
      <c r="B173" s="12"/>
      <c r="C173" s="12"/>
      <c r="D173" s="12"/>
      <c r="E173" s="12"/>
      <c r="F173" s="12"/>
      <c r="G173" s="5"/>
      <c r="H173" s="77"/>
      <c r="I173" s="12"/>
      <c r="J173" s="5"/>
      <c r="K173" s="12"/>
      <c r="L173" s="12"/>
      <c r="M173" s="12"/>
      <c r="N173" s="5"/>
      <c r="O173" s="12"/>
      <c r="P173" s="12"/>
      <c r="Q173" s="1"/>
      <c r="R173" s="1"/>
      <c r="S173" s="1"/>
      <c r="T173" s="1"/>
    </row>
    <row r="174" spans="2:20" ht="12.75">
      <c r="B174" s="12"/>
      <c r="C174" s="77"/>
      <c r="D174" s="16"/>
      <c r="E174" s="12"/>
      <c r="F174" s="12"/>
      <c r="G174" s="5"/>
      <c r="H174" s="77"/>
      <c r="I174" s="12"/>
      <c r="J174" s="79"/>
      <c r="K174" s="12"/>
      <c r="L174" s="12"/>
      <c r="M174" s="12"/>
      <c r="N174" s="5"/>
      <c r="O174" s="12"/>
      <c r="P174" s="12"/>
      <c r="Q174" s="1"/>
      <c r="R174" s="1"/>
      <c r="S174" s="1"/>
      <c r="T174" s="1"/>
    </row>
    <row r="175" spans="2:20" ht="12.75">
      <c r="B175" s="12"/>
      <c r="C175" s="12"/>
      <c r="D175" s="12"/>
      <c r="E175" s="12"/>
      <c r="F175" s="12"/>
      <c r="G175" s="5"/>
      <c r="H175" s="77"/>
      <c r="I175" s="12"/>
      <c r="J175" s="5"/>
      <c r="K175" s="12"/>
      <c r="L175" s="12"/>
      <c r="M175" s="5"/>
      <c r="N175" s="5"/>
      <c r="O175" s="12"/>
      <c r="P175" s="12"/>
      <c r="Q175" s="1"/>
      <c r="R175" s="1"/>
      <c r="S175" s="1"/>
      <c r="T175" s="1"/>
    </row>
    <row r="176" spans="2:20" ht="12.75">
      <c r="B176" s="12"/>
      <c r="C176" s="12"/>
      <c r="D176" s="12"/>
      <c r="E176" s="12"/>
      <c r="F176" s="12"/>
      <c r="G176" s="5"/>
      <c r="H176" s="77"/>
      <c r="I176" s="12"/>
      <c r="J176" s="5"/>
      <c r="K176" s="12"/>
      <c r="L176" s="12"/>
      <c r="M176" s="12"/>
      <c r="N176" s="5"/>
      <c r="O176" s="12"/>
      <c r="P176" s="12"/>
      <c r="Q176" s="1"/>
      <c r="R176" s="1"/>
      <c r="S176" s="1"/>
      <c r="T176" s="1"/>
    </row>
    <row r="177" spans="2:20" ht="12.75">
      <c r="B177" s="12"/>
      <c r="C177" s="77"/>
      <c r="D177" s="16"/>
      <c r="E177" s="12"/>
      <c r="F177" s="12"/>
      <c r="G177" s="5"/>
      <c r="H177" s="77"/>
      <c r="I177" s="12"/>
      <c r="J177" s="79"/>
      <c r="K177" s="12"/>
      <c r="L177" s="12"/>
      <c r="M177" s="12"/>
      <c r="N177" s="5"/>
      <c r="O177" s="12"/>
      <c r="P177" s="12"/>
      <c r="Q177" s="1"/>
      <c r="R177" s="1"/>
      <c r="S177" s="1"/>
      <c r="T177" s="1"/>
    </row>
    <row r="178" spans="2:20" ht="12.75">
      <c r="B178" s="12"/>
      <c r="C178" s="77"/>
      <c r="D178" s="16"/>
      <c r="E178" s="12"/>
      <c r="F178" s="12"/>
      <c r="G178" s="5"/>
      <c r="H178" s="77"/>
      <c r="I178" s="12"/>
      <c r="J178" s="5"/>
      <c r="K178" s="12"/>
      <c r="L178" s="12"/>
      <c r="M178" s="12"/>
      <c r="N178" s="5"/>
      <c r="O178" s="12"/>
      <c r="P178" s="12"/>
      <c r="Q178" s="1"/>
      <c r="R178" s="1"/>
      <c r="S178" s="1"/>
      <c r="T178" s="1"/>
    </row>
    <row r="179" spans="2:20" ht="12.75">
      <c r="B179" s="12"/>
      <c r="C179" s="77"/>
      <c r="D179" s="16"/>
      <c r="E179" s="80"/>
      <c r="F179" s="12"/>
      <c r="G179" s="5"/>
      <c r="H179" s="77"/>
      <c r="I179" s="12"/>
      <c r="J179" s="5"/>
      <c r="K179" s="12"/>
      <c r="L179" s="12"/>
      <c r="M179" s="12"/>
      <c r="N179" s="5"/>
      <c r="O179" s="12"/>
      <c r="P179" s="12"/>
      <c r="Q179" s="1"/>
      <c r="R179" s="1"/>
      <c r="S179" s="1"/>
      <c r="T179" s="1"/>
    </row>
    <row r="180" spans="2:20" ht="12.75">
      <c r="B180" s="12"/>
      <c r="C180" s="77"/>
      <c r="D180" s="16"/>
      <c r="E180" s="12"/>
      <c r="F180" s="12"/>
      <c r="G180" s="5"/>
      <c r="H180" s="77"/>
      <c r="I180" s="12"/>
      <c r="J180" s="5"/>
      <c r="K180" s="12"/>
      <c r="L180" s="12"/>
      <c r="M180" s="12"/>
      <c r="N180" s="5"/>
      <c r="O180" s="12"/>
      <c r="P180" s="12"/>
      <c r="Q180" s="1"/>
      <c r="R180" s="1"/>
      <c r="S180" s="1"/>
      <c r="T180" s="1"/>
    </row>
    <row r="181" spans="2:20" ht="12.75">
      <c r="B181" s="12"/>
      <c r="C181" s="77"/>
      <c r="D181" s="16"/>
      <c r="E181" s="12"/>
      <c r="F181" s="12"/>
      <c r="G181" s="5"/>
      <c r="H181" s="77"/>
      <c r="I181" s="12"/>
      <c r="J181" s="5"/>
      <c r="K181" s="12"/>
      <c r="L181" s="12"/>
      <c r="M181" s="12"/>
      <c r="N181" s="5"/>
      <c r="O181" s="12"/>
      <c r="P181" s="12"/>
      <c r="Q181" s="1"/>
      <c r="R181" s="1"/>
      <c r="S181" s="1"/>
      <c r="T181" s="1"/>
    </row>
    <row r="182" spans="2:20" ht="12.75">
      <c r="B182" s="12"/>
      <c r="C182" s="77"/>
      <c r="D182" s="16"/>
      <c r="E182" s="12"/>
      <c r="F182" s="12"/>
      <c r="G182" s="5"/>
      <c r="H182" s="77"/>
      <c r="I182" s="12"/>
      <c r="J182" s="5"/>
      <c r="K182" s="12"/>
      <c r="L182" s="12"/>
      <c r="M182" s="12"/>
      <c r="N182" s="5"/>
      <c r="O182" s="12"/>
      <c r="P182" s="12"/>
      <c r="Q182" s="1"/>
      <c r="R182" s="1"/>
      <c r="S182" s="1"/>
      <c r="T182" s="1"/>
    </row>
    <row r="183" spans="2:20" ht="12.75">
      <c r="B183" s="12"/>
      <c r="C183" s="12"/>
      <c r="D183" s="12"/>
      <c r="E183" s="12"/>
      <c r="F183" s="12"/>
      <c r="G183" s="5"/>
      <c r="H183" s="12"/>
      <c r="I183" s="12"/>
      <c r="J183" s="5"/>
      <c r="K183" s="12"/>
      <c r="L183" s="12"/>
      <c r="M183" s="12"/>
      <c r="N183" s="5"/>
      <c r="O183" s="12"/>
      <c r="P183" s="12"/>
      <c r="Q183" s="1"/>
      <c r="R183" s="1"/>
      <c r="S183" s="1"/>
      <c r="T183" s="1"/>
    </row>
    <row r="184" spans="2:20" ht="12.75">
      <c r="B184" s="12"/>
      <c r="C184" s="12"/>
      <c r="D184" s="12"/>
      <c r="E184" s="12"/>
      <c r="F184" s="12"/>
      <c r="G184" s="5"/>
      <c r="H184" s="12"/>
      <c r="I184" s="12"/>
      <c r="J184" s="17"/>
      <c r="K184" s="12"/>
      <c r="L184" s="12"/>
      <c r="M184" s="17"/>
      <c r="N184" s="5"/>
      <c r="O184" s="12"/>
      <c r="P184" s="12"/>
      <c r="Q184" s="1"/>
      <c r="R184" s="1"/>
      <c r="S184" s="1"/>
      <c r="T184" s="1"/>
    </row>
    <row r="185" spans="2:16" ht="12.75">
      <c r="B185" s="8"/>
      <c r="C185" s="8"/>
      <c r="D185" s="8"/>
      <c r="E185" s="8"/>
      <c r="F185" s="8"/>
      <c r="G185" s="5"/>
      <c r="H185" s="8"/>
      <c r="I185" s="12"/>
      <c r="J185" s="12"/>
      <c r="K185" s="12"/>
      <c r="L185" s="12"/>
      <c r="M185" s="12"/>
      <c r="N185" s="5"/>
      <c r="O185" s="8"/>
      <c r="P185" s="8"/>
    </row>
    <row r="186" spans="2:16" ht="12.75">
      <c r="B186" s="8"/>
      <c r="C186" s="8"/>
      <c r="D186" s="16"/>
      <c r="E186" s="8"/>
      <c r="F186" s="8"/>
      <c r="G186" s="5"/>
      <c r="H186" s="8"/>
      <c r="I186" s="12"/>
      <c r="J186" s="5"/>
      <c r="K186" s="12"/>
      <c r="L186" s="12"/>
      <c r="M186" s="5"/>
      <c r="N186" s="5"/>
      <c r="O186" s="8"/>
      <c r="P186" s="8"/>
    </row>
    <row r="187" spans="2:16" ht="12.75">
      <c r="B187" s="8"/>
      <c r="C187" s="8"/>
      <c r="D187" s="16"/>
      <c r="E187" s="8"/>
      <c r="F187" s="8"/>
      <c r="G187" s="12"/>
      <c r="H187" s="8"/>
      <c r="I187" s="12"/>
      <c r="J187" s="5"/>
      <c r="K187" s="12"/>
      <c r="L187" s="12"/>
      <c r="M187" s="12"/>
      <c r="N187" s="12"/>
      <c r="O187" s="8"/>
      <c r="P187" s="8"/>
    </row>
    <row r="188" spans="2:16" ht="12.75">
      <c r="B188" s="8"/>
      <c r="C188" s="8"/>
      <c r="D188" s="8"/>
      <c r="E188" s="8"/>
      <c r="F188" s="8"/>
      <c r="G188" s="5"/>
      <c r="H188" s="8"/>
      <c r="I188" s="12"/>
      <c r="J188" s="12"/>
      <c r="K188" s="12"/>
      <c r="L188" s="12"/>
      <c r="M188" s="17"/>
      <c r="N188" s="12"/>
      <c r="O188" s="8"/>
      <c r="P188" s="8"/>
    </row>
    <row r="189" spans="2:16" ht="12.75">
      <c r="B189" s="8"/>
      <c r="C189" s="8"/>
      <c r="D189" s="8"/>
      <c r="E189" s="8"/>
      <c r="F189" s="8"/>
      <c r="G189" s="5"/>
      <c r="H189" s="8"/>
      <c r="I189" s="8"/>
      <c r="J189" s="8"/>
      <c r="K189" s="8"/>
      <c r="L189" s="8"/>
      <c r="M189" s="8"/>
      <c r="N189" s="8"/>
      <c r="O189" s="8"/>
      <c r="P189" s="8"/>
    </row>
    <row r="190" ht="12.75">
      <c r="G190" s="8"/>
    </row>
    <row r="191" ht="12.75">
      <c r="G191" s="8"/>
    </row>
  </sheetData>
  <sheetProtection/>
  <mergeCells count="16">
    <mergeCell ref="B150:D150"/>
    <mergeCell ref="B154:D154"/>
    <mergeCell ref="B148:D148"/>
    <mergeCell ref="B149:D149"/>
    <mergeCell ref="E148:G148"/>
    <mergeCell ref="E149:G149"/>
    <mergeCell ref="E150:G150"/>
    <mergeCell ref="E151:G151"/>
    <mergeCell ref="E152:G152"/>
    <mergeCell ref="E153:F153"/>
    <mergeCell ref="G153:J153"/>
    <mergeCell ref="G154:I154"/>
    <mergeCell ref="E155:F155"/>
    <mergeCell ref="G155:J155"/>
    <mergeCell ref="G156:I156"/>
    <mergeCell ref="E157:G15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Buve Wood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 Jastrezemskis</dc:creator>
  <cp:keywords/>
  <dc:description/>
  <cp:lastModifiedBy>Helmuts</cp:lastModifiedBy>
  <cp:lastPrinted>2012-06-08T12:05:24Z</cp:lastPrinted>
  <dcterms:created xsi:type="dcterms:W3CDTF">2010-04-05T09:49:18Z</dcterms:created>
  <dcterms:modified xsi:type="dcterms:W3CDTF">2012-06-08T12:09:32Z</dcterms:modified>
  <cp:category/>
  <cp:version/>
  <cp:contentType/>
  <cp:contentStatus/>
</cp:coreProperties>
</file>