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Saulīte un Pasaciņa ar ēdināšan" sheetId="1" r:id="rId1"/>
    <sheet name="Saulīte un Pasaciņa" sheetId="2" r:id="rId2"/>
  </sheets>
  <definedNames/>
  <calcPr fullCalcOnLoad="1"/>
</workbook>
</file>

<file path=xl/sharedStrings.xml><?xml version="1.0" encoding="utf-8"?>
<sst xmlns="http://schemas.openxmlformats.org/spreadsheetml/2006/main" count="74" uniqueCount="39">
  <si>
    <t>Rādītāji</t>
  </si>
  <si>
    <t>Ekonomiskās klasifikācijas kodi</t>
  </si>
  <si>
    <t>Pasta,telefona un citi sakaru pakalpojumi</t>
  </si>
  <si>
    <t>Izdevumi par komunālajiem pakalpojumiem</t>
  </si>
  <si>
    <t>Iestādes administratīvie izdevumi un ar iestādes darbības nodrošināšanu saistītie izdevumi</t>
  </si>
  <si>
    <t>Informācijas tehnoloģiju pakalpojumi</t>
  </si>
  <si>
    <t>Kurināmais un enerģētiskie materiāli (izņemot degvielas izdevumus (2322))</t>
  </si>
  <si>
    <t>Kārtējā remonta un iestāžu uzturēšanas materiāli</t>
  </si>
  <si>
    <t>Izdevumi periodikas iegādei</t>
  </si>
  <si>
    <t>Kopā  gadā</t>
  </si>
  <si>
    <t>Izdevumi uz vienu bērnu līdz 5.gadu vecumam starppašvaldību norēķiniem (mēnesī EUR)</t>
  </si>
  <si>
    <t>Mācību līdzekļi un materiāli  (izņemot IZM dotāciju)</t>
  </si>
  <si>
    <t>Bibliotēku krājumi (izņemot IZM dotāciju)</t>
  </si>
  <si>
    <t>Mācību, darba un dienesta komandējumi,  darba braucieni (izņemot ārvalstu mācību, darba un dienesta komandējumus,  darba braucienus (2120))</t>
  </si>
  <si>
    <t>Remontdarbi un iestāžu uzturēšanas pakalpojumi (izņemot  kapitālo remontu)</t>
  </si>
  <si>
    <t>Īre un noma (izņemot transportlīdzekļu nomas maksu(2262))</t>
  </si>
  <si>
    <t xml:space="preserve">Krājumi, materiāli, energoresursi, prece, biroja preces un inventārs, kurus neuzskaita pamatkapitāla veidošanā </t>
  </si>
  <si>
    <t>Izdevumi par precēm iestādes darbības nodrošināšanai</t>
  </si>
  <si>
    <t>Zāles,ķimikālijas,labaratorijas preces,  medicīniskās ierīces,medicīniskie instrumenti</t>
  </si>
  <si>
    <t>Valsts un pašvaldību aprūpē un apgādē esošo personu uzturēšana (izņemot ēdināšanas izdevumus 2363))</t>
  </si>
  <si>
    <t>Atalgojums (izņemot mērķdotācijas, prēmijas naudas balvas un materiālo stimulēšanu (1148)darba devēja piešķirtos labumus un maksājumus (1170))</t>
  </si>
  <si>
    <t>Pakalpojumi</t>
  </si>
  <si>
    <t xml:space="preserve">Bērnu skaits uz 01.01.2017. </t>
  </si>
  <si>
    <t xml:space="preserve">        09.100. Pirmsskolas  izglītības iestāžu izdevumi pēc 2016.gada naudas plūsmas (eiro)</t>
  </si>
  <si>
    <t>Pēc 2016.gada naudas plūsmas</t>
  </si>
  <si>
    <t>Darba devēja valsts obligātas sociālās apdrošināšanas iemaksas, pabalsti un kompensācijas (izņemot darba devēja VSAOI , kuras piešķir kā mērķdot.,prēmijas un naudas balvas(1148),darba dev.piešķ.mater.labumi (1170))</t>
  </si>
  <si>
    <t>PII "Saulīte" līdz 5 g.</t>
  </si>
  <si>
    <t>Praulienas PII "Pasaciņa" līdz 5 g.</t>
  </si>
  <si>
    <t>PII "Saulīte" no 5 g.</t>
  </si>
  <si>
    <t>Praulienas PII "Pasaciņa" no 5 g.</t>
  </si>
  <si>
    <t>Kopā  PII Saulīte</t>
  </si>
  <si>
    <t>Kopā Praulienas  PII Pasaciņa</t>
  </si>
  <si>
    <t xml:space="preserve">Izmaksu aprēķins 2017. gadā bērniem </t>
  </si>
  <si>
    <t>Valsts un pašvaldību aprūpē un apgādē esošo personu uzturēšana (izņemot maksas pakalpojumus)</t>
  </si>
  <si>
    <t>Madonas novada pašvaldības domes</t>
  </si>
  <si>
    <t>25.05.2017. lēmumam Nr.271</t>
  </si>
  <si>
    <t>(protokols Nr.12,29.p.)</t>
  </si>
  <si>
    <t>Pielikums</t>
  </si>
  <si>
    <t>izmakas</t>
  </si>
</sst>
</file>

<file path=xl/styles.xml><?xml version="1.0" encoding="utf-8"?>
<styleSheet xmlns="http://schemas.openxmlformats.org/spreadsheetml/2006/main">
  <numFmts count="4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0000"/>
    <numFmt numFmtId="187" formatCode="0.0000"/>
    <numFmt numFmtId="188" formatCode="0.000"/>
    <numFmt numFmtId="189" formatCode="0.0"/>
    <numFmt numFmtId="190" formatCode="0.000000"/>
    <numFmt numFmtId="191" formatCode="0.0000000"/>
    <numFmt numFmtId="192" formatCode="0.00000000"/>
    <numFmt numFmtId="193" formatCode="0.0000000000"/>
    <numFmt numFmtId="194" formatCode="0.000000000"/>
    <numFmt numFmtId="195" formatCode="&quot;Jā&quot;;&quot;Jā&quot;;&quot;Nē&quot;"/>
    <numFmt numFmtId="196" formatCode="&quot;Patiess&quot;;&quot;Patiess&quot;;&quot;Aplams&quot;"/>
    <numFmt numFmtId="197" formatCode="&quot;Ieslēgts&quot;;&quot;Ieslēgts&quot;;&quot;Izslēgts&quot;"/>
    <numFmt numFmtId="198" formatCode="[$€-2]\ #\ ##,000_);[Red]\([$€-2]\ #\ ##,000\)"/>
  </numFmts>
  <fonts count="41">
    <font>
      <sz val="10"/>
      <name val="Arial"/>
      <family val="0"/>
    </font>
    <font>
      <sz val="12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27" borderId="1" applyNumberFormat="0" applyAlignment="0" applyProtection="0"/>
    <xf numFmtId="0" fontId="29" fillId="26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1" fillId="34" borderId="10" xfId="0" applyFont="1" applyFill="1" applyBorder="1" applyAlignment="1">
      <alignment horizontal="center" vertical="top" wrapText="1"/>
    </xf>
    <xf numFmtId="0" fontId="20" fillId="0" borderId="11" xfId="49" applyFont="1" applyBorder="1" applyAlignment="1">
      <alignment vertical="top" wrapText="1"/>
      <protection/>
    </xf>
    <xf numFmtId="0" fontId="21" fillId="0" borderId="11" xfId="49" applyFont="1" applyBorder="1" applyAlignment="1">
      <alignment vertical="top" wrapText="1"/>
      <protection/>
    </xf>
    <xf numFmtId="0" fontId="20" fillId="0" borderId="12" xfId="49" applyFont="1" applyBorder="1" applyAlignment="1">
      <alignment vertical="top" wrapText="1"/>
      <protection/>
    </xf>
    <xf numFmtId="0" fontId="20" fillId="34" borderId="11" xfId="0" applyFont="1" applyFill="1" applyBorder="1" applyAlignment="1">
      <alignment/>
    </xf>
    <xf numFmtId="0" fontId="21" fillId="34" borderId="11" xfId="0" applyFont="1" applyFill="1" applyBorder="1" applyAlignment="1">
      <alignment wrapText="1"/>
    </xf>
    <xf numFmtId="0" fontId="20" fillId="0" borderId="11" xfId="0" applyFont="1" applyFill="1" applyBorder="1" applyAlignment="1">
      <alignment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2" fillId="0" borderId="13" xfId="0" applyFont="1" applyBorder="1" applyAlignment="1">
      <alignment horizontal="left" wrapText="1"/>
    </xf>
    <xf numFmtId="0" fontId="20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wrapText="1"/>
    </xf>
    <xf numFmtId="1" fontId="20" fillId="0" borderId="11" xfId="0" applyNumberFormat="1" applyFont="1" applyBorder="1" applyAlignment="1">
      <alignment/>
    </xf>
    <xf numFmtId="1" fontId="21" fillId="0" borderId="11" xfId="0" applyNumberFormat="1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1" xfId="0" applyFont="1" applyBorder="1" applyAlignment="1">
      <alignment horizontal="right"/>
    </xf>
    <xf numFmtId="0" fontId="20" fillId="0" borderId="11" xfId="0" applyFont="1" applyBorder="1" applyAlignment="1">
      <alignment wrapText="1"/>
    </xf>
    <xf numFmtId="0" fontId="20" fillId="0" borderId="12" xfId="0" applyFont="1" applyBorder="1" applyAlignment="1">
      <alignment horizontal="right"/>
    </xf>
    <xf numFmtId="1" fontId="20" fillId="0" borderId="12" xfId="0" applyNumberFormat="1" applyFont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11" xfId="0" applyFont="1" applyFill="1" applyBorder="1" applyAlignment="1">
      <alignment wrapText="1"/>
    </xf>
    <xf numFmtId="0" fontId="21" fillId="0" borderId="12" xfId="0" applyFont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0" fontId="21" fillId="0" borderId="12" xfId="0" applyFont="1" applyBorder="1" applyAlignment="1">
      <alignment horizontal="center" wrapText="1"/>
    </xf>
    <xf numFmtId="0" fontId="21" fillId="0" borderId="15" xfId="0" applyFont="1" applyBorder="1" applyAlignment="1">
      <alignment horizontal="center"/>
    </xf>
    <xf numFmtId="0" fontId="21" fillId="0" borderId="15" xfId="0" applyFont="1" applyBorder="1" applyAlignment="1">
      <alignment horizontal="center" wrapText="1"/>
    </xf>
    <xf numFmtId="2" fontId="21" fillId="0" borderId="11" xfId="0" applyNumberFormat="1" applyFont="1" applyBorder="1" applyAlignment="1">
      <alignment/>
    </xf>
    <xf numFmtId="2" fontId="21" fillId="35" borderId="11" xfId="0" applyNumberFormat="1" applyFont="1" applyFill="1" applyBorder="1" applyAlignment="1">
      <alignment/>
    </xf>
    <xf numFmtId="2" fontId="21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2" fontId="20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0" fontId="23" fillId="0" borderId="0" xfId="0" applyFont="1" applyAlignment="1">
      <alignment horizontal="right"/>
    </xf>
  </cellXfs>
  <cellStyles count="50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Ievade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rasts 2" xfId="49"/>
    <cellStyle name="Parasts 2 2" xfId="50"/>
    <cellStyle name="Parasts 3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12.28125" style="0" customWidth="1"/>
    <col min="2" max="2" width="44.7109375" style="0" customWidth="1"/>
    <col min="3" max="3" width="10.57421875" style="0" hidden="1" customWidth="1"/>
    <col min="4" max="4" width="9.140625" style="0" hidden="1" customWidth="1"/>
    <col min="5" max="5" width="9.140625" style="0" customWidth="1"/>
    <col min="6" max="7" width="9.140625" style="0" hidden="1" customWidth="1"/>
    <col min="8" max="8" width="9.140625" style="0" customWidth="1"/>
  </cols>
  <sheetData>
    <row r="1" spans="1:10" ht="15.75">
      <c r="A1" s="8"/>
      <c r="B1" s="8"/>
      <c r="C1" s="8"/>
      <c r="D1" s="8"/>
      <c r="E1" s="8" t="s">
        <v>37</v>
      </c>
      <c r="F1" s="8"/>
      <c r="G1" s="8"/>
      <c r="H1" s="8"/>
      <c r="I1" s="8"/>
      <c r="J1" s="8"/>
    </row>
    <row r="2" spans="1:10" ht="15.75">
      <c r="A2" s="8"/>
      <c r="B2" s="8"/>
      <c r="C2" s="8"/>
      <c r="D2" s="8"/>
      <c r="E2" s="8" t="s">
        <v>34</v>
      </c>
      <c r="F2" s="8"/>
      <c r="G2" s="8"/>
      <c r="H2" s="8"/>
      <c r="I2" s="8"/>
      <c r="J2" s="8"/>
    </row>
    <row r="3" spans="1:10" ht="15.75">
      <c r="A3" s="8"/>
      <c r="B3" s="8"/>
      <c r="C3" s="8"/>
      <c r="D3" s="8"/>
      <c r="E3" s="8" t="s">
        <v>35</v>
      </c>
      <c r="F3" s="8"/>
      <c r="G3" s="8"/>
      <c r="H3" s="8"/>
      <c r="I3" s="8"/>
      <c r="J3" s="8"/>
    </row>
    <row r="4" spans="1:10" ht="15.75">
      <c r="A4" s="8"/>
      <c r="B4" s="8"/>
      <c r="C4" s="8"/>
      <c r="D4" s="8"/>
      <c r="E4" s="8" t="s">
        <v>36</v>
      </c>
      <c r="F4" s="8"/>
      <c r="G4" s="8"/>
      <c r="H4" s="8"/>
      <c r="I4" s="8"/>
      <c r="J4" s="8"/>
    </row>
    <row r="5" spans="1:10" ht="15.7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5.75">
      <c r="A6" s="8"/>
      <c r="B6" s="43" t="s">
        <v>32</v>
      </c>
      <c r="C6" s="8"/>
      <c r="D6" s="8"/>
      <c r="E6" s="8"/>
      <c r="F6" s="8"/>
      <c r="G6" s="8"/>
      <c r="H6" s="8"/>
      <c r="I6" s="8"/>
      <c r="J6" s="8"/>
    </row>
    <row r="7" spans="1:10" ht="15.75">
      <c r="A7" s="8"/>
      <c r="B7" s="9" t="s">
        <v>24</v>
      </c>
      <c r="C7" s="8"/>
      <c r="D7" s="8"/>
      <c r="E7" s="8"/>
      <c r="F7" s="8"/>
      <c r="G7" s="8"/>
      <c r="H7" s="8"/>
      <c r="I7" s="8"/>
      <c r="J7" s="8"/>
    </row>
    <row r="8" spans="1:10" ht="15.75">
      <c r="A8" s="8"/>
      <c r="B8" s="9"/>
      <c r="C8" s="8"/>
      <c r="D8" s="8"/>
      <c r="E8" s="8"/>
      <c r="F8" s="8"/>
      <c r="G8" s="8"/>
      <c r="H8" s="8"/>
      <c r="I8" s="8"/>
      <c r="J8" s="8"/>
    </row>
    <row r="9" spans="1:10" ht="55.5" customHeight="1">
      <c r="A9" s="10" t="s">
        <v>1</v>
      </c>
      <c r="B9" s="10" t="s">
        <v>0</v>
      </c>
      <c r="C9" s="11" t="s">
        <v>26</v>
      </c>
      <c r="D9" s="11" t="s">
        <v>28</v>
      </c>
      <c r="E9" s="12" t="s">
        <v>30</v>
      </c>
      <c r="F9" s="11" t="s">
        <v>27</v>
      </c>
      <c r="G9" s="13" t="s">
        <v>29</v>
      </c>
      <c r="H9" s="12" t="s">
        <v>31</v>
      </c>
      <c r="I9" s="8"/>
      <c r="J9" s="8"/>
    </row>
    <row r="10" spans="1:10" ht="22.5" customHeight="1">
      <c r="A10" s="14"/>
      <c r="B10" s="15" t="s">
        <v>22</v>
      </c>
      <c r="C10" s="16">
        <v>190</v>
      </c>
      <c r="D10" s="17">
        <v>109</v>
      </c>
      <c r="E10" s="18">
        <f>C10+D10</f>
        <v>299</v>
      </c>
      <c r="F10" s="16">
        <v>51</v>
      </c>
      <c r="G10" s="19">
        <v>46</v>
      </c>
      <c r="H10" s="18">
        <f>F10+G10</f>
        <v>97</v>
      </c>
      <c r="I10" s="8"/>
      <c r="J10" s="8"/>
    </row>
    <row r="11" spans="1:10" ht="26.25" customHeight="1">
      <c r="A11" s="20" t="s">
        <v>23</v>
      </c>
      <c r="B11" s="21"/>
      <c r="C11" s="21"/>
      <c r="D11" s="21"/>
      <c r="E11" s="22"/>
      <c r="F11" s="8"/>
      <c r="G11" s="8"/>
      <c r="H11" s="18"/>
      <c r="I11" s="8"/>
      <c r="J11" s="23"/>
    </row>
    <row r="12" spans="1:10" ht="39.75" customHeight="1">
      <c r="A12" s="24">
        <v>1100</v>
      </c>
      <c r="B12" s="25" t="s">
        <v>20</v>
      </c>
      <c r="C12" s="26">
        <v>234890</v>
      </c>
      <c r="D12" s="26">
        <v>75886</v>
      </c>
      <c r="E12" s="27">
        <f>C12+D12</f>
        <v>310776</v>
      </c>
      <c r="F12" s="17">
        <v>109377</v>
      </c>
      <c r="G12" s="19">
        <v>41977</v>
      </c>
      <c r="H12" s="18">
        <f>F12+G12</f>
        <v>151354</v>
      </c>
      <c r="I12" s="8"/>
      <c r="J12" s="28"/>
    </row>
    <row r="13" spans="1:10" ht="66.75" customHeight="1">
      <c r="A13" s="24">
        <v>1200</v>
      </c>
      <c r="B13" s="25" t="s">
        <v>25</v>
      </c>
      <c r="C13" s="26">
        <v>62454</v>
      </c>
      <c r="D13" s="26">
        <v>20855</v>
      </c>
      <c r="E13" s="27">
        <f aca="true" t="shared" si="0" ref="E13:E30">C13+D13</f>
        <v>83309</v>
      </c>
      <c r="F13" s="17">
        <v>25728</v>
      </c>
      <c r="G13" s="19">
        <v>9977</v>
      </c>
      <c r="H13" s="18">
        <f aca="true" t="shared" si="1" ref="H13:H30">F13+G13</f>
        <v>35705</v>
      </c>
      <c r="I13" s="8"/>
      <c r="J13" s="28"/>
    </row>
    <row r="14" spans="1:10" ht="42.75" customHeight="1">
      <c r="A14" s="24">
        <v>2100</v>
      </c>
      <c r="B14" s="25" t="s">
        <v>13</v>
      </c>
      <c r="C14" s="17"/>
      <c r="D14" s="17"/>
      <c r="E14" s="27">
        <f t="shared" si="0"/>
        <v>0</v>
      </c>
      <c r="F14" s="17"/>
      <c r="G14" s="19"/>
      <c r="H14" s="18">
        <f t="shared" si="1"/>
        <v>0</v>
      </c>
      <c r="I14" s="8"/>
      <c r="J14" s="8"/>
    </row>
    <row r="15" spans="1:10" ht="28.5" customHeight="1">
      <c r="A15" s="24">
        <v>2200</v>
      </c>
      <c r="B15" s="25" t="s">
        <v>21</v>
      </c>
      <c r="C15" s="17">
        <f>C16+C17+C18+C19+C20+C21</f>
        <v>60004</v>
      </c>
      <c r="D15" s="17">
        <f>D16+D17+D18+D19+D20+D21</f>
        <v>34423</v>
      </c>
      <c r="E15" s="27">
        <f t="shared" si="0"/>
        <v>94427</v>
      </c>
      <c r="F15" s="17">
        <f>F16+F17+F18+F19+F20+F21</f>
        <v>26930</v>
      </c>
      <c r="G15" s="19">
        <f>G16+G17+G18+G19+G20+G21</f>
        <v>24295</v>
      </c>
      <c r="H15" s="18">
        <f t="shared" si="1"/>
        <v>51225</v>
      </c>
      <c r="I15" s="8"/>
      <c r="J15" s="8"/>
    </row>
    <row r="16" spans="1:10" ht="18.75" customHeight="1">
      <c r="A16" s="29">
        <v>2210</v>
      </c>
      <c r="B16" s="30" t="s">
        <v>2</v>
      </c>
      <c r="C16" s="17">
        <v>681</v>
      </c>
      <c r="D16" s="17">
        <v>390</v>
      </c>
      <c r="E16" s="27">
        <f t="shared" si="0"/>
        <v>1071</v>
      </c>
      <c r="F16" s="17">
        <v>64</v>
      </c>
      <c r="G16" s="19">
        <v>59</v>
      </c>
      <c r="H16" s="18">
        <f t="shared" si="1"/>
        <v>123</v>
      </c>
      <c r="I16" s="8"/>
      <c r="J16" s="8"/>
    </row>
    <row r="17" spans="1:10" ht="21" customHeight="1">
      <c r="A17" s="29">
        <v>2220</v>
      </c>
      <c r="B17" s="30" t="s">
        <v>3</v>
      </c>
      <c r="C17" s="17">
        <v>48274</v>
      </c>
      <c r="D17" s="17">
        <v>27694</v>
      </c>
      <c r="E17" s="27">
        <f t="shared" si="0"/>
        <v>75968</v>
      </c>
      <c r="F17" s="17">
        <v>7025</v>
      </c>
      <c r="G17" s="19">
        <v>6338</v>
      </c>
      <c r="H17" s="18">
        <f t="shared" si="1"/>
        <v>13363</v>
      </c>
      <c r="I17" s="8"/>
      <c r="J17" s="8"/>
    </row>
    <row r="18" spans="1:10" ht="27" customHeight="1">
      <c r="A18" s="29">
        <v>2230</v>
      </c>
      <c r="B18" s="30" t="s">
        <v>4</v>
      </c>
      <c r="C18" s="17">
        <v>1505</v>
      </c>
      <c r="D18" s="17">
        <v>863</v>
      </c>
      <c r="E18" s="27">
        <f t="shared" si="0"/>
        <v>2368</v>
      </c>
      <c r="F18" s="17">
        <v>601</v>
      </c>
      <c r="G18" s="19">
        <v>543</v>
      </c>
      <c r="H18" s="18">
        <f t="shared" si="1"/>
        <v>1144</v>
      </c>
      <c r="I18" s="8"/>
      <c r="J18" s="8"/>
    </row>
    <row r="19" spans="1:10" ht="27" customHeight="1">
      <c r="A19" s="29">
        <v>2240</v>
      </c>
      <c r="B19" s="30" t="s">
        <v>14</v>
      </c>
      <c r="C19" s="17">
        <v>9417</v>
      </c>
      <c r="D19" s="17">
        <v>5403</v>
      </c>
      <c r="E19" s="27">
        <f t="shared" si="0"/>
        <v>14820</v>
      </c>
      <c r="F19" s="17">
        <v>19240</v>
      </c>
      <c r="G19" s="19">
        <v>17355</v>
      </c>
      <c r="H19" s="18">
        <f t="shared" si="1"/>
        <v>36595</v>
      </c>
      <c r="I19" s="8"/>
      <c r="J19" s="8"/>
    </row>
    <row r="20" spans="1:10" ht="17.25" customHeight="1">
      <c r="A20" s="29">
        <v>2250</v>
      </c>
      <c r="B20" s="30" t="s">
        <v>5</v>
      </c>
      <c r="C20" s="17"/>
      <c r="D20" s="17"/>
      <c r="E20" s="27">
        <f t="shared" si="0"/>
        <v>0</v>
      </c>
      <c r="F20" s="17"/>
      <c r="G20" s="19"/>
      <c r="H20" s="18">
        <f t="shared" si="1"/>
        <v>0</v>
      </c>
      <c r="I20" s="8"/>
      <c r="J20" s="8"/>
    </row>
    <row r="21" spans="1:10" ht="27" customHeight="1">
      <c r="A21" s="29">
        <v>2260</v>
      </c>
      <c r="B21" s="30" t="s">
        <v>15</v>
      </c>
      <c r="C21" s="17">
        <v>127</v>
      </c>
      <c r="D21" s="17">
        <v>73</v>
      </c>
      <c r="E21" s="27">
        <f t="shared" si="0"/>
        <v>200</v>
      </c>
      <c r="F21" s="17"/>
      <c r="G21" s="19"/>
      <c r="H21" s="18">
        <f t="shared" si="1"/>
        <v>0</v>
      </c>
      <c r="I21" s="8"/>
      <c r="J21" s="8"/>
    </row>
    <row r="22" spans="1:10" ht="24.75" customHeight="1">
      <c r="A22" s="24">
        <v>2300</v>
      </c>
      <c r="B22" s="25" t="s">
        <v>16</v>
      </c>
      <c r="C22" s="18">
        <f aca="true" t="shared" si="2" ref="C22:H22">C23+C24+C25+C26+C27+C28</f>
        <v>21777</v>
      </c>
      <c r="D22" s="18">
        <f t="shared" si="2"/>
        <v>12494</v>
      </c>
      <c r="E22" s="18">
        <f t="shared" si="2"/>
        <v>34271</v>
      </c>
      <c r="F22" s="18">
        <f t="shared" si="2"/>
        <v>12103</v>
      </c>
      <c r="G22" s="18">
        <f t="shared" si="2"/>
        <v>10921</v>
      </c>
      <c r="H22" s="18">
        <f t="shared" si="2"/>
        <v>23024</v>
      </c>
      <c r="I22" s="23"/>
      <c r="J22" s="8"/>
    </row>
    <row r="23" spans="1:10" ht="15.75" customHeight="1">
      <c r="A23" s="31">
        <v>2310</v>
      </c>
      <c r="B23" s="30" t="s">
        <v>17</v>
      </c>
      <c r="C23" s="17">
        <v>7907</v>
      </c>
      <c r="D23" s="26">
        <v>4536</v>
      </c>
      <c r="E23" s="27">
        <f t="shared" si="0"/>
        <v>12443</v>
      </c>
      <c r="F23" s="17">
        <v>1383</v>
      </c>
      <c r="G23" s="32">
        <v>1248</v>
      </c>
      <c r="H23" s="18">
        <f t="shared" si="1"/>
        <v>2631</v>
      </c>
      <c r="I23" s="23"/>
      <c r="J23" s="8"/>
    </row>
    <row r="24" spans="1:10" ht="27.75" customHeight="1">
      <c r="A24" s="31">
        <v>2320</v>
      </c>
      <c r="B24" s="30" t="s">
        <v>6</v>
      </c>
      <c r="C24" s="17"/>
      <c r="D24" s="17"/>
      <c r="E24" s="27">
        <f t="shared" si="0"/>
        <v>0</v>
      </c>
      <c r="F24" s="17">
        <v>3394</v>
      </c>
      <c r="G24" s="19">
        <v>3063</v>
      </c>
      <c r="H24" s="18">
        <f t="shared" si="1"/>
        <v>6457</v>
      </c>
      <c r="I24" s="8"/>
      <c r="J24" s="8"/>
    </row>
    <row r="25" spans="1:10" ht="24.75" customHeight="1">
      <c r="A25" s="31">
        <v>2340</v>
      </c>
      <c r="B25" s="30" t="s">
        <v>18</v>
      </c>
      <c r="C25" s="17">
        <v>54</v>
      </c>
      <c r="D25" s="17">
        <v>31</v>
      </c>
      <c r="E25" s="27">
        <f t="shared" si="0"/>
        <v>85</v>
      </c>
      <c r="F25" s="17">
        <v>2739</v>
      </c>
      <c r="G25" s="19">
        <v>2471</v>
      </c>
      <c r="H25" s="18">
        <f t="shared" si="1"/>
        <v>5210</v>
      </c>
      <c r="I25" s="8"/>
      <c r="J25" s="8"/>
    </row>
    <row r="26" spans="1:10" ht="20.25" customHeight="1">
      <c r="A26" s="31">
        <v>2350</v>
      </c>
      <c r="B26" s="30" t="s">
        <v>7</v>
      </c>
      <c r="C26" s="17">
        <v>6184</v>
      </c>
      <c r="D26" s="17">
        <v>3548</v>
      </c>
      <c r="E26" s="27">
        <f t="shared" si="0"/>
        <v>9732</v>
      </c>
      <c r="F26" s="17"/>
      <c r="G26" s="19"/>
      <c r="H26" s="18">
        <f t="shared" si="1"/>
        <v>0</v>
      </c>
      <c r="I26" s="8"/>
      <c r="J26" s="8"/>
    </row>
    <row r="27" spans="1:10" ht="38.25" customHeight="1">
      <c r="A27" s="31">
        <v>2360</v>
      </c>
      <c r="B27" s="30" t="s">
        <v>33</v>
      </c>
      <c r="C27" s="17">
        <v>6026</v>
      </c>
      <c r="D27" s="17">
        <v>3457</v>
      </c>
      <c r="E27" s="27">
        <f t="shared" si="0"/>
        <v>9483</v>
      </c>
      <c r="F27" s="17">
        <v>4255</v>
      </c>
      <c r="G27" s="19">
        <v>3839</v>
      </c>
      <c r="H27" s="18">
        <f t="shared" si="1"/>
        <v>8094</v>
      </c>
      <c r="I27" s="8"/>
      <c r="J27" s="8"/>
    </row>
    <row r="28" spans="1:10" ht="20.25" customHeight="1">
      <c r="A28" s="33">
        <v>2370</v>
      </c>
      <c r="B28" s="34" t="s">
        <v>11</v>
      </c>
      <c r="C28" s="17">
        <v>1606</v>
      </c>
      <c r="D28" s="17">
        <v>922</v>
      </c>
      <c r="E28" s="27">
        <f t="shared" si="0"/>
        <v>2528</v>
      </c>
      <c r="F28" s="17">
        <v>332</v>
      </c>
      <c r="G28" s="19">
        <v>300</v>
      </c>
      <c r="H28" s="18">
        <f t="shared" si="1"/>
        <v>632</v>
      </c>
      <c r="I28" s="8"/>
      <c r="J28" s="8"/>
    </row>
    <row r="29" spans="1:10" ht="21.75" customHeight="1">
      <c r="A29" s="35">
        <v>2400</v>
      </c>
      <c r="B29" s="25" t="s">
        <v>8</v>
      </c>
      <c r="C29" s="26"/>
      <c r="D29" s="17"/>
      <c r="E29" s="27">
        <f t="shared" si="0"/>
        <v>0</v>
      </c>
      <c r="F29" s="17">
        <v>63</v>
      </c>
      <c r="G29" s="19">
        <v>57</v>
      </c>
      <c r="H29" s="18">
        <f t="shared" si="1"/>
        <v>120</v>
      </c>
      <c r="I29" s="8"/>
      <c r="J29" s="8"/>
    </row>
    <row r="30" spans="1:10" ht="18.75" customHeight="1">
      <c r="A30" s="35">
        <v>5233</v>
      </c>
      <c r="B30" s="36" t="s">
        <v>12</v>
      </c>
      <c r="C30" s="17"/>
      <c r="D30" s="26"/>
      <c r="E30" s="27">
        <f t="shared" si="0"/>
        <v>0</v>
      </c>
      <c r="F30" s="17"/>
      <c r="G30" s="19"/>
      <c r="H30" s="18">
        <f t="shared" si="1"/>
        <v>0</v>
      </c>
      <c r="I30" s="8"/>
      <c r="J30" s="8"/>
    </row>
    <row r="31" spans="1:10" ht="18" customHeight="1">
      <c r="A31" s="37" t="s">
        <v>9</v>
      </c>
      <c r="B31" s="38"/>
      <c r="C31" s="18">
        <f aca="true" t="shared" si="3" ref="C31:H31">C12+C13+C14+C15+C22+C29+C30</f>
        <v>379125</v>
      </c>
      <c r="D31" s="18">
        <f t="shared" si="3"/>
        <v>143658</v>
      </c>
      <c r="E31" s="18">
        <f t="shared" si="3"/>
        <v>522783</v>
      </c>
      <c r="F31" s="18">
        <f t="shared" si="3"/>
        <v>174201</v>
      </c>
      <c r="G31" s="18">
        <f t="shared" si="3"/>
        <v>87227</v>
      </c>
      <c r="H31" s="18">
        <f t="shared" si="3"/>
        <v>261428</v>
      </c>
      <c r="I31" s="8"/>
      <c r="J31" s="8"/>
    </row>
    <row r="32" spans="1:10" ht="30" customHeight="1">
      <c r="A32" s="37" t="s">
        <v>10</v>
      </c>
      <c r="B32" s="39"/>
      <c r="C32" s="40">
        <f aca="true" t="shared" si="4" ref="C32:H32">C31/12/C10</f>
        <v>166.2828947368421</v>
      </c>
      <c r="D32" s="40">
        <f t="shared" si="4"/>
        <v>109.8302752293578</v>
      </c>
      <c r="E32" s="41">
        <f t="shared" si="4"/>
        <v>145.70317725752508</v>
      </c>
      <c r="F32" s="40">
        <f t="shared" si="4"/>
        <v>284.6421568627451</v>
      </c>
      <c r="G32" s="40">
        <f t="shared" si="4"/>
        <v>158.0199275362319</v>
      </c>
      <c r="H32" s="41">
        <f t="shared" si="4"/>
        <v>224.59450171821308</v>
      </c>
      <c r="I32" s="8"/>
      <c r="J32" s="8"/>
    </row>
    <row r="33" spans="1:10" ht="15.75">
      <c r="A33" s="8"/>
      <c r="B33" s="8"/>
      <c r="C33" s="23"/>
      <c r="D33" s="42"/>
      <c r="E33" s="42"/>
      <c r="F33" s="23"/>
      <c r="G33" s="42"/>
      <c r="H33" s="42"/>
      <c r="I33" s="8"/>
      <c r="J33" s="8"/>
    </row>
    <row r="34" spans="3:8" ht="12.75">
      <c r="C34" s="6"/>
      <c r="D34" s="6"/>
      <c r="E34" s="6"/>
      <c r="F34" s="6"/>
      <c r="G34" s="6"/>
      <c r="H34" s="6"/>
    </row>
    <row r="35" spans="3:9" ht="12.75">
      <c r="C35" s="4"/>
      <c r="D35" s="4"/>
      <c r="E35" s="4"/>
      <c r="F35" s="7"/>
      <c r="G35" s="7"/>
      <c r="H35" s="7"/>
      <c r="I35" s="4"/>
    </row>
    <row r="40" ht="12.75">
      <c r="B40" s="2"/>
    </row>
    <row r="41" ht="12.75">
      <c r="B41" s="3"/>
    </row>
    <row r="42" spans="3:8" ht="12.75">
      <c r="C42" s="5"/>
      <c r="D42" s="5"/>
      <c r="E42" s="5"/>
      <c r="F42" s="5"/>
      <c r="G42" s="5"/>
      <c r="H42" s="5"/>
    </row>
    <row r="43" spans="3:8" ht="12.75">
      <c r="C43" s="5"/>
      <c r="D43" s="5"/>
      <c r="E43" s="5"/>
      <c r="F43" s="5"/>
      <c r="G43" s="5"/>
      <c r="H43" s="5"/>
    </row>
    <row r="44" spans="3:8" ht="12.75">
      <c r="C44" s="5"/>
      <c r="D44" s="5"/>
      <c r="E44" s="5"/>
      <c r="F44" s="5"/>
      <c r="G44" s="5"/>
      <c r="H44" s="5"/>
    </row>
    <row r="45" spans="3:8" ht="12.75">
      <c r="C45" s="5"/>
      <c r="D45" s="5"/>
      <c r="E45" s="5"/>
      <c r="F45" s="5"/>
      <c r="G45" s="5"/>
      <c r="H45" s="5"/>
    </row>
    <row r="46" spans="3:8" ht="12.75">
      <c r="C46" s="5"/>
      <c r="D46" s="5"/>
      <c r="E46" s="5"/>
      <c r="F46" s="5"/>
      <c r="G46" s="5"/>
      <c r="H46" s="5"/>
    </row>
  </sheetData>
  <sheetProtection/>
  <mergeCells count="3">
    <mergeCell ref="A11:D11"/>
    <mergeCell ref="A31:B31"/>
    <mergeCell ref="A32:B32"/>
  </mergeCells>
  <printOptions/>
  <pageMargins left="1.1811023622047245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15.8515625" style="0" customWidth="1"/>
    <col min="2" max="2" width="44.7109375" style="0" customWidth="1"/>
    <col min="3" max="3" width="10.57421875" style="0" hidden="1" customWidth="1"/>
    <col min="4" max="4" width="9.140625" style="0" hidden="1" customWidth="1"/>
    <col min="5" max="5" width="9.140625" style="0" customWidth="1"/>
    <col min="6" max="7" width="9.140625" style="0" hidden="1" customWidth="1"/>
    <col min="8" max="8" width="13.57421875" style="0" customWidth="1"/>
  </cols>
  <sheetData>
    <row r="1" spans="1:11" ht="15.75">
      <c r="A1" s="8"/>
      <c r="B1" s="8"/>
      <c r="C1" s="8"/>
      <c r="D1" s="8"/>
      <c r="E1" s="8" t="s">
        <v>37</v>
      </c>
      <c r="F1" s="8"/>
      <c r="G1" s="8"/>
      <c r="H1" s="8"/>
      <c r="I1" s="8"/>
      <c r="J1" s="8"/>
      <c r="K1" s="1"/>
    </row>
    <row r="2" spans="1:11" ht="15.75">
      <c r="A2" s="8"/>
      <c r="B2" s="8"/>
      <c r="C2" s="8"/>
      <c r="D2" s="8"/>
      <c r="E2" s="8" t="s">
        <v>34</v>
      </c>
      <c r="F2" s="8"/>
      <c r="G2" s="8"/>
      <c r="H2" s="8"/>
      <c r="I2" s="8"/>
      <c r="J2" s="8"/>
      <c r="K2" s="1"/>
    </row>
    <row r="3" spans="1:11" ht="15.75">
      <c r="A3" s="8"/>
      <c r="B3" s="8"/>
      <c r="C3" s="8"/>
      <c r="D3" s="8"/>
      <c r="E3" s="8" t="s">
        <v>35</v>
      </c>
      <c r="F3" s="8"/>
      <c r="G3" s="8"/>
      <c r="H3" s="8"/>
      <c r="I3" s="8"/>
      <c r="J3" s="8"/>
      <c r="K3" s="1"/>
    </row>
    <row r="4" spans="1:11" ht="15.75">
      <c r="A4" s="8"/>
      <c r="B4" s="8"/>
      <c r="C4" s="8"/>
      <c r="D4" s="8"/>
      <c r="E4" s="8" t="s">
        <v>36</v>
      </c>
      <c r="F4" s="8"/>
      <c r="G4" s="8"/>
      <c r="H4" s="8"/>
      <c r="I4" s="8"/>
      <c r="J4" s="8"/>
      <c r="K4" s="1"/>
    </row>
    <row r="5" spans="1:11" ht="15.75">
      <c r="A5" s="8"/>
      <c r="B5" s="43" t="s">
        <v>32</v>
      </c>
      <c r="C5" s="8"/>
      <c r="D5" s="8"/>
      <c r="E5" s="8"/>
      <c r="F5" s="8"/>
      <c r="G5" s="8"/>
      <c r="H5" s="8"/>
      <c r="I5" s="8"/>
      <c r="J5" s="8"/>
      <c r="K5" s="1"/>
    </row>
    <row r="6" spans="1:11" ht="15.75">
      <c r="A6" s="8"/>
      <c r="B6" s="9" t="s">
        <v>24</v>
      </c>
      <c r="C6" s="8"/>
      <c r="D6" s="8"/>
      <c r="E6" s="8"/>
      <c r="F6" s="8"/>
      <c r="G6" s="8"/>
      <c r="H6" s="8"/>
      <c r="I6" s="8"/>
      <c r="J6" s="8"/>
      <c r="K6" s="1"/>
    </row>
    <row r="7" spans="1:11" ht="15.75">
      <c r="A7" s="8"/>
      <c r="B7" s="9"/>
      <c r="C7" s="8"/>
      <c r="D7" s="8"/>
      <c r="E7" s="8"/>
      <c r="F7" s="8"/>
      <c r="G7" s="8"/>
      <c r="H7" s="8"/>
      <c r="I7" s="8"/>
      <c r="J7" s="8"/>
      <c r="K7" s="1"/>
    </row>
    <row r="8" spans="1:11" ht="72.75" customHeight="1">
      <c r="A8" s="10" t="s">
        <v>1</v>
      </c>
      <c r="B8" s="10" t="s">
        <v>0</v>
      </c>
      <c r="C8" s="11" t="s">
        <v>26</v>
      </c>
      <c r="D8" s="11" t="s">
        <v>28</v>
      </c>
      <c r="E8" s="12" t="s">
        <v>30</v>
      </c>
      <c r="F8" s="11" t="s">
        <v>27</v>
      </c>
      <c r="G8" s="13" t="s">
        <v>29</v>
      </c>
      <c r="H8" s="12" t="s">
        <v>31</v>
      </c>
      <c r="I8" s="8"/>
      <c r="J8" s="8"/>
      <c r="K8" s="1"/>
    </row>
    <row r="9" spans="1:11" ht="22.5" customHeight="1">
      <c r="A9" s="14"/>
      <c r="B9" s="15" t="s">
        <v>38</v>
      </c>
      <c r="C9" s="16">
        <v>190</v>
      </c>
      <c r="D9" s="17">
        <v>109</v>
      </c>
      <c r="E9" s="18">
        <f>C9+D9</f>
        <v>299</v>
      </c>
      <c r="F9" s="16">
        <v>51</v>
      </c>
      <c r="G9" s="19">
        <v>46</v>
      </c>
      <c r="H9" s="18">
        <f>F9+G9</f>
        <v>97</v>
      </c>
      <c r="I9" s="8"/>
      <c r="J9" s="8"/>
      <c r="K9" s="1"/>
    </row>
    <row r="10" spans="1:11" ht="36" customHeight="1">
      <c r="A10" s="20" t="s">
        <v>23</v>
      </c>
      <c r="B10" s="21"/>
      <c r="C10" s="21"/>
      <c r="D10" s="21"/>
      <c r="E10" s="22"/>
      <c r="F10" s="8"/>
      <c r="G10" s="8"/>
      <c r="H10" s="18"/>
      <c r="I10" s="8"/>
      <c r="J10" s="23"/>
      <c r="K10" s="1"/>
    </row>
    <row r="11" spans="1:11" ht="61.5" customHeight="1">
      <c r="A11" s="24">
        <v>1100</v>
      </c>
      <c r="B11" s="25" t="s">
        <v>20</v>
      </c>
      <c r="C11" s="26">
        <v>234890</v>
      </c>
      <c r="D11" s="26">
        <v>75886</v>
      </c>
      <c r="E11" s="27">
        <f>C11+D11</f>
        <v>310776</v>
      </c>
      <c r="F11" s="17">
        <v>109377</v>
      </c>
      <c r="G11" s="19">
        <v>41977</v>
      </c>
      <c r="H11" s="18">
        <f>F11+G11</f>
        <v>151354</v>
      </c>
      <c r="I11" s="8"/>
      <c r="J11" s="28"/>
      <c r="K11" s="1"/>
    </row>
    <row r="12" spans="1:11" ht="104.25" customHeight="1">
      <c r="A12" s="24">
        <v>1200</v>
      </c>
      <c r="B12" s="25" t="s">
        <v>25</v>
      </c>
      <c r="C12" s="26">
        <v>62454</v>
      </c>
      <c r="D12" s="26">
        <v>20855</v>
      </c>
      <c r="E12" s="27">
        <f aca="true" t="shared" si="0" ref="E12:E30">C12+D12</f>
        <v>83309</v>
      </c>
      <c r="F12" s="17">
        <v>25728</v>
      </c>
      <c r="G12" s="19">
        <v>9977</v>
      </c>
      <c r="H12" s="18">
        <f aca="true" t="shared" si="1" ref="H12:H30">F12+G12</f>
        <v>35705</v>
      </c>
      <c r="I12" s="8"/>
      <c r="J12" s="28"/>
      <c r="K12" s="1"/>
    </row>
    <row r="13" spans="1:11" ht="58.5" customHeight="1">
      <c r="A13" s="24">
        <v>2100</v>
      </c>
      <c r="B13" s="25" t="s">
        <v>13</v>
      </c>
      <c r="C13" s="17"/>
      <c r="D13" s="17"/>
      <c r="E13" s="27">
        <f t="shared" si="0"/>
        <v>0</v>
      </c>
      <c r="F13" s="17"/>
      <c r="G13" s="19"/>
      <c r="H13" s="18">
        <f t="shared" si="1"/>
        <v>0</v>
      </c>
      <c r="I13" s="8"/>
      <c r="J13" s="8"/>
      <c r="K13" s="1"/>
    </row>
    <row r="14" spans="1:11" ht="28.5" customHeight="1">
      <c r="A14" s="24">
        <v>2200</v>
      </c>
      <c r="B14" s="25" t="s">
        <v>21</v>
      </c>
      <c r="C14" s="17">
        <f>C15+C16+C17+C18+C19+C20</f>
        <v>60004</v>
      </c>
      <c r="D14" s="17">
        <f>D15+D16+D17+D18+D19+D20</f>
        <v>34423</v>
      </c>
      <c r="E14" s="27">
        <f t="shared" si="0"/>
        <v>94427</v>
      </c>
      <c r="F14" s="17">
        <f>F15+F16+F17+F18+F19+F20</f>
        <v>26930</v>
      </c>
      <c r="G14" s="19">
        <f>G15+G16+G17+G18+G19+G20</f>
        <v>24295</v>
      </c>
      <c r="H14" s="18">
        <f t="shared" si="1"/>
        <v>51225</v>
      </c>
      <c r="I14" s="8"/>
      <c r="J14" s="8"/>
      <c r="K14" s="1"/>
    </row>
    <row r="15" spans="1:11" ht="18.75" customHeight="1">
      <c r="A15" s="29">
        <v>2210</v>
      </c>
      <c r="B15" s="30" t="s">
        <v>2</v>
      </c>
      <c r="C15" s="17">
        <v>681</v>
      </c>
      <c r="D15" s="17">
        <v>390</v>
      </c>
      <c r="E15" s="27">
        <f t="shared" si="0"/>
        <v>1071</v>
      </c>
      <c r="F15" s="17">
        <v>64</v>
      </c>
      <c r="G15" s="19">
        <v>59</v>
      </c>
      <c r="H15" s="18">
        <f t="shared" si="1"/>
        <v>123</v>
      </c>
      <c r="I15" s="8"/>
      <c r="J15" s="8"/>
      <c r="K15" s="1"/>
    </row>
    <row r="16" spans="1:11" ht="21" customHeight="1">
      <c r="A16" s="29">
        <v>2220</v>
      </c>
      <c r="B16" s="30" t="s">
        <v>3</v>
      </c>
      <c r="C16" s="17">
        <v>48274</v>
      </c>
      <c r="D16" s="17">
        <v>27694</v>
      </c>
      <c r="E16" s="27">
        <f t="shared" si="0"/>
        <v>75968</v>
      </c>
      <c r="F16" s="17">
        <v>7025</v>
      </c>
      <c r="G16" s="19">
        <v>6338</v>
      </c>
      <c r="H16" s="18">
        <f t="shared" si="1"/>
        <v>13363</v>
      </c>
      <c r="I16" s="8"/>
      <c r="J16" s="8"/>
      <c r="K16" s="1"/>
    </row>
    <row r="17" spans="1:11" ht="27" customHeight="1">
      <c r="A17" s="29">
        <v>2230</v>
      </c>
      <c r="B17" s="30" t="s">
        <v>4</v>
      </c>
      <c r="C17" s="17">
        <v>1505</v>
      </c>
      <c r="D17" s="17">
        <v>863</v>
      </c>
      <c r="E17" s="27">
        <f t="shared" si="0"/>
        <v>2368</v>
      </c>
      <c r="F17" s="17">
        <v>601</v>
      </c>
      <c r="G17" s="19">
        <v>543</v>
      </c>
      <c r="H17" s="18">
        <f t="shared" si="1"/>
        <v>1144</v>
      </c>
      <c r="I17" s="8"/>
      <c r="J17" s="8"/>
      <c r="K17" s="1"/>
    </row>
    <row r="18" spans="1:11" ht="27" customHeight="1">
      <c r="A18" s="29">
        <v>2240</v>
      </c>
      <c r="B18" s="30" t="s">
        <v>14</v>
      </c>
      <c r="C18" s="17">
        <v>9417</v>
      </c>
      <c r="D18" s="17">
        <v>5403</v>
      </c>
      <c r="E18" s="27">
        <f t="shared" si="0"/>
        <v>14820</v>
      </c>
      <c r="F18" s="17">
        <v>19240</v>
      </c>
      <c r="G18" s="19">
        <v>17355</v>
      </c>
      <c r="H18" s="18">
        <f t="shared" si="1"/>
        <v>36595</v>
      </c>
      <c r="I18" s="8"/>
      <c r="J18" s="8"/>
      <c r="K18" s="1"/>
    </row>
    <row r="19" spans="1:11" ht="17.25" customHeight="1">
      <c r="A19" s="29">
        <v>2250</v>
      </c>
      <c r="B19" s="30" t="s">
        <v>5</v>
      </c>
      <c r="C19" s="17"/>
      <c r="D19" s="17"/>
      <c r="E19" s="27">
        <f t="shared" si="0"/>
        <v>0</v>
      </c>
      <c r="F19" s="17"/>
      <c r="G19" s="19"/>
      <c r="H19" s="18">
        <f t="shared" si="1"/>
        <v>0</v>
      </c>
      <c r="I19" s="8"/>
      <c r="J19" s="8"/>
      <c r="K19" s="1"/>
    </row>
    <row r="20" spans="1:11" ht="27" customHeight="1">
      <c r="A20" s="29">
        <v>2260</v>
      </c>
      <c r="B20" s="30" t="s">
        <v>15</v>
      </c>
      <c r="C20" s="17">
        <v>127</v>
      </c>
      <c r="D20" s="17">
        <v>73</v>
      </c>
      <c r="E20" s="27">
        <f t="shared" si="0"/>
        <v>200</v>
      </c>
      <c r="F20" s="17"/>
      <c r="G20" s="19"/>
      <c r="H20" s="18">
        <f t="shared" si="1"/>
        <v>0</v>
      </c>
      <c r="I20" s="8"/>
      <c r="J20" s="8"/>
      <c r="K20" s="1"/>
    </row>
    <row r="21" spans="1:11" ht="44.25" customHeight="1">
      <c r="A21" s="24">
        <v>2300</v>
      </c>
      <c r="B21" s="25" t="s">
        <v>16</v>
      </c>
      <c r="C21" s="17">
        <f>C22+C23+C24+C25+C26+C27</f>
        <v>15751</v>
      </c>
      <c r="D21" s="17">
        <v>9037</v>
      </c>
      <c r="E21" s="27">
        <f t="shared" si="0"/>
        <v>24788</v>
      </c>
      <c r="F21" s="17">
        <f>F22+F23+F24+F25+F26+F27</f>
        <v>7848</v>
      </c>
      <c r="G21" s="19">
        <v>7082</v>
      </c>
      <c r="H21" s="18">
        <f t="shared" si="1"/>
        <v>14930</v>
      </c>
      <c r="I21" s="23"/>
      <c r="J21" s="8"/>
      <c r="K21" s="1"/>
    </row>
    <row r="22" spans="1:11" ht="15.75" customHeight="1">
      <c r="A22" s="31">
        <v>2310</v>
      </c>
      <c r="B22" s="30" t="s">
        <v>17</v>
      </c>
      <c r="C22" s="17">
        <v>7907</v>
      </c>
      <c r="D22" s="26">
        <v>4536</v>
      </c>
      <c r="E22" s="27">
        <f t="shared" si="0"/>
        <v>12443</v>
      </c>
      <c r="F22" s="17">
        <v>1383</v>
      </c>
      <c r="G22" s="32">
        <v>1248</v>
      </c>
      <c r="H22" s="18">
        <f t="shared" si="1"/>
        <v>2631</v>
      </c>
      <c r="I22" s="23"/>
      <c r="J22" s="8"/>
      <c r="K22" s="1"/>
    </row>
    <row r="23" spans="1:11" ht="27.75" customHeight="1">
      <c r="A23" s="31">
        <v>2320</v>
      </c>
      <c r="B23" s="30" t="s">
        <v>6</v>
      </c>
      <c r="C23" s="17"/>
      <c r="D23" s="17"/>
      <c r="E23" s="27">
        <f t="shared" si="0"/>
        <v>0</v>
      </c>
      <c r="F23" s="17">
        <v>3394</v>
      </c>
      <c r="G23" s="19">
        <v>3063</v>
      </c>
      <c r="H23" s="18">
        <f t="shared" si="1"/>
        <v>6457</v>
      </c>
      <c r="I23" s="8"/>
      <c r="J23" s="8"/>
      <c r="K23" s="1"/>
    </row>
    <row r="24" spans="1:11" ht="30.75" customHeight="1">
      <c r="A24" s="31">
        <v>2340</v>
      </c>
      <c r="B24" s="30" t="s">
        <v>18</v>
      </c>
      <c r="C24" s="17">
        <v>54</v>
      </c>
      <c r="D24" s="17">
        <v>31</v>
      </c>
      <c r="E24" s="27">
        <f t="shared" si="0"/>
        <v>85</v>
      </c>
      <c r="F24" s="17">
        <v>2739</v>
      </c>
      <c r="G24" s="19">
        <v>2471</v>
      </c>
      <c r="H24" s="18">
        <f t="shared" si="1"/>
        <v>5210</v>
      </c>
      <c r="I24" s="8"/>
      <c r="J24" s="8"/>
      <c r="K24" s="1"/>
    </row>
    <row r="25" spans="1:11" ht="20.25" customHeight="1">
      <c r="A25" s="31">
        <v>2350</v>
      </c>
      <c r="B25" s="30" t="s">
        <v>7</v>
      </c>
      <c r="C25" s="17">
        <v>6184</v>
      </c>
      <c r="D25" s="17">
        <v>3548</v>
      </c>
      <c r="E25" s="27">
        <f t="shared" si="0"/>
        <v>9732</v>
      </c>
      <c r="F25" s="17"/>
      <c r="G25" s="19"/>
      <c r="H25" s="18">
        <f t="shared" si="1"/>
        <v>0</v>
      </c>
      <c r="I25" s="8"/>
      <c r="J25" s="8"/>
      <c r="K25" s="1"/>
    </row>
    <row r="26" spans="1:11" ht="53.25" customHeight="1">
      <c r="A26" s="31">
        <v>2360</v>
      </c>
      <c r="B26" s="30" t="s">
        <v>19</v>
      </c>
      <c r="C26" s="17"/>
      <c r="D26" s="17"/>
      <c r="E26" s="27">
        <f t="shared" si="0"/>
        <v>0</v>
      </c>
      <c r="F26" s="17"/>
      <c r="G26" s="19"/>
      <c r="H26" s="18">
        <f t="shared" si="1"/>
        <v>0</v>
      </c>
      <c r="I26" s="8"/>
      <c r="J26" s="8"/>
      <c r="K26" s="1"/>
    </row>
    <row r="27" spans="1:11" ht="39" customHeight="1">
      <c r="A27" s="33">
        <v>2370</v>
      </c>
      <c r="B27" s="34" t="s">
        <v>11</v>
      </c>
      <c r="C27" s="17">
        <v>1606</v>
      </c>
      <c r="D27" s="17">
        <v>922</v>
      </c>
      <c r="E27" s="27">
        <f t="shared" si="0"/>
        <v>2528</v>
      </c>
      <c r="F27" s="17">
        <v>332</v>
      </c>
      <c r="G27" s="19">
        <v>300</v>
      </c>
      <c r="H27" s="18">
        <f t="shared" si="1"/>
        <v>632</v>
      </c>
      <c r="I27" s="8"/>
      <c r="J27" s="8"/>
      <c r="K27" s="1"/>
    </row>
    <row r="28" spans="1:11" ht="21.75" customHeight="1">
      <c r="A28" s="35">
        <v>2400</v>
      </c>
      <c r="B28" s="25" t="s">
        <v>8</v>
      </c>
      <c r="C28" s="26"/>
      <c r="D28" s="17"/>
      <c r="E28" s="27">
        <f t="shared" si="0"/>
        <v>0</v>
      </c>
      <c r="F28" s="17">
        <v>63</v>
      </c>
      <c r="G28" s="19">
        <v>57</v>
      </c>
      <c r="H28" s="18">
        <f t="shared" si="1"/>
        <v>120</v>
      </c>
      <c r="I28" s="8"/>
      <c r="J28" s="8"/>
      <c r="K28" s="1"/>
    </row>
    <row r="29" spans="1:11" ht="18.75" customHeight="1">
      <c r="A29" s="35">
        <v>5233</v>
      </c>
      <c r="B29" s="36" t="s">
        <v>12</v>
      </c>
      <c r="C29" s="17"/>
      <c r="D29" s="26"/>
      <c r="E29" s="27">
        <f t="shared" si="0"/>
        <v>0</v>
      </c>
      <c r="F29" s="17"/>
      <c r="G29" s="19"/>
      <c r="H29" s="18">
        <f t="shared" si="1"/>
        <v>0</v>
      </c>
      <c r="I29" s="8"/>
      <c r="J29" s="8"/>
      <c r="K29" s="1"/>
    </row>
    <row r="30" spans="1:11" ht="18" customHeight="1">
      <c r="A30" s="37" t="s">
        <v>9</v>
      </c>
      <c r="B30" s="38"/>
      <c r="C30" s="18">
        <f>C11+C12+C13+C14+C21+C28+C29</f>
        <v>373099</v>
      </c>
      <c r="D30" s="18">
        <v>140201</v>
      </c>
      <c r="E30" s="27">
        <f t="shared" si="0"/>
        <v>513300</v>
      </c>
      <c r="F30" s="18">
        <f>F11+F12+F13+F14+F21+F28+F29</f>
        <v>169946</v>
      </c>
      <c r="G30" s="19">
        <v>83388</v>
      </c>
      <c r="H30" s="18">
        <f t="shared" si="1"/>
        <v>253334</v>
      </c>
      <c r="I30" s="8"/>
      <c r="J30" s="8"/>
      <c r="K30" s="1"/>
    </row>
    <row r="31" spans="1:11" ht="30" customHeight="1">
      <c r="A31" s="37" t="s">
        <v>10</v>
      </c>
      <c r="B31" s="39"/>
      <c r="C31" s="40">
        <f aca="true" t="shared" si="2" ref="C31:H31">C30/12/C9</f>
        <v>163.63991228070174</v>
      </c>
      <c r="D31" s="40">
        <f t="shared" si="2"/>
        <v>107.18730886850152</v>
      </c>
      <c r="E31" s="41">
        <f t="shared" si="2"/>
        <v>143.06020066889633</v>
      </c>
      <c r="F31" s="40">
        <f t="shared" si="2"/>
        <v>277.6895424836601</v>
      </c>
      <c r="G31" s="40">
        <f t="shared" si="2"/>
        <v>151.06521739130434</v>
      </c>
      <c r="H31" s="41">
        <f t="shared" si="2"/>
        <v>217.6408934707904</v>
      </c>
      <c r="I31" s="8"/>
      <c r="J31" s="8"/>
      <c r="K31" s="1"/>
    </row>
    <row r="32" spans="1:11" ht="15.75">
      <c r="A32" s="8"/>
      <c r="B32" s="8"/>
      <c r="C32" s="23"/>
      <c r="D32" s="42"/>
      <c r="E32" s="42"/>
      <c r="F32" s="23"/>
      <c r="G32" s="42"/>
      <c r="H32" s="42"/>
      <c r="I32" s="8"/>
      <c r="J32" s="8"/>
      <c r="K32" s="1"/>
    </row>
    <row r="33" spans="1:11" ht="15.75">
      <c r="A33" s="8"/>
      <c r="B33" s="8"/>
      <c r="C33" s="44"/>
      <c r="D33" s="44"/>
      <c r="E33" s="44"/>
      <c r="F33" s="44"/>
      <c r="G33" s="44"/>
      <c r="H33" s="44"/>
      <c r="I33" s="8"/>
      <c r="J33" s="8"/>
      <c r="K33" s="1"/>
    </row>
    <row r="34" spans="1:11" ht="15">
      <c r="A34" s="1"/>
      <c r="B34" s="1"/>
      <c r="C34" s="45"/>
      <c r="D34" s="45"/>
      <c r="E34" s="45"/>
      <c r="F34" s="46"/>
      <c r="G34" s="46"/>
      <c r="H34" s="46"/>
      <c r="I34" s="45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47"/>
      <c r="C39" s="1"/>
      <c r="D39" s="1"/>
      <c r="E39" s="1"/>
      <c r="F39" s="1"/>
      <c r="G39" s="1"/>
      <c r="H39" s="1"/>
      <c r="I39" s="1"/>
      <c r="J39" s="1"/>
      <c r="K39" s="1"/>
    </row>
    <row r="40" ht="12.75">
      <c r="B40" s="3"/>
    </row>
    <row r="41" spans="3:8" ht="12.75">
      <c r="C41" s="5"/>
      <c r="D41" s="5"/>
      <c r="E41" s="5"/>
      <c r="F41" s="5"/>
      <c r="G41" s="5"/>
      <c r="H41" s="5"/>
    </row>
    <row r="42" spans="3:8" ht="12.75">
      <c r="C42" s="5"/>
      <c r="D42" s="5"/>
      <c r="E42" s="5"/>
      <c r="F42" s="5"/>
      <c r="G42" s="5"/>
      <c r="H42" s="5"/>
    </row>
    <row r="43" spans="3:8" ht="12.75">
      <c r="C43" s="5"/>
      <c r="D43" s="5"/>
      <c r="E43" s="5"/>
      <c r="F43" s="5"/>
      <c r="G43" s="5"/>
      <c r="H43" s="5"/>
    </row>
    <row r="44" spans="3:8" ht="12.75">
      <c r="C44" s="5"/>
      <c r="D44" s="5"/>
      <c r="E44" s="5"/>
      <c r="F44" s="5"/>
      <c r="G44" s="5"/>
      <c r="H44" s="5"/>
    </row>
    <row r="45" spans="3:8" ht="12.75">
      <c r="C45" s="5"/>
      <c r="D45" s="5"/>
      <c r="E45" s="5"/>
      <c r="F45" s="5"/>
      <c r="G45" s="5"/>
      <c r="H45" s="5"/>
    </row>
  </sheetData>
  <sheetProtection/>
  <mergeCells count="3">
    <mergeCell ref="A30:B30"/>
    <mergeCell ref="A31:B31"/>
    <mergeCell ref="A10:D10"/>
  </mergeCells>
  <printOptions/>
  <pageMargins left="1.1811023622047245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Biruta</dc:creator>
  <cp:keywords/>
  <dc:description/>
  <cp:lastModifiedBy>Laima Liepiņa</cp:lastModifiedBy>
  <cp:lastPrinted>2017-05-29T08:03:37Z</cp:lastPrinted>
  <dcterms:created xsi:type="dcterms:W3CDTF">2004-02-26T13:25:26Z</dcterms:created>
  <dcterms:modified xsi:type="dcterms:W3CDTF">2017-05-29T08:06:29Z</dcterms:modified>
  <cp:category/>
  <cp:version/>
  <cp:contentType/>
  <cp:contentStatus/>
</cp:coreProperties>
</file>