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'Sheet1'!$A$6:$V$6</definedName>
  </definedNames>
  <calcPr fullCalcOnLoad="1"/>
</workbook>
</file>

<file path=xl/sharedStrings.xml><?xml version="1.0" encoding="utf-8"?>
<sst xmlns="http://schemas.openxmlformats.org/spreadsheetml/2006/main" count="1554" uniqueCount="334">
  <si>
    <t xml:space="preserve">2014.gada  pamatbudžeta izdevumi </t>
  </si>
  <si>
    <t>PIELIKUMS  Nr 2.</t>
  </si>
  <si>
    <t>Struktūrvienība</t>
  </si>
  <si>
    <t>Nosaukums (iestāde, pasākums, projekts)</t>
  </si>
  <si>
    <t>Kods</t>
  </si>
  <si>
    <t xml:space="preserve">Atlīdzība </t>
  </si>
  <si>
    <t>Sakaru pakalpojumi</t>
  </si>
  <si>
    <t xml:space="preserve">Apkure </t>
  </si>
  <si>
    <t xml:space="preserve">Ūdens un kanalizācija </t>
  </si>
  <si>
    <t xml:space="preserve">Elektroenerģija </t>
  </si>
  <si>
    <t xml:space="preserve">Kurināmais  </t>
  </si>
  <si>
    <t xml:space="preserve">Degviela </t>
  </si>
  <si>
    <t xml:space="preserve">Ēdināšana (produkti) </t>
  </si>
  <si>
    <t xml:space="preserve">Skolēnu pārvadāšana  </t>
  </si>
  <si>
    <t xml:space="preserve">Ēku, telpu noma </t>
  </si>
  <si>
    <t xml:space="preserve">Kopā </t>
  </si>
  <si>
    <t xml:space="preserve">Komandējumi un dienesta brauc. </t>
  </si>
  <si>
    <t xml:space="preserve">Pārējie ( iepriekš neminētie) pakalpojumi </t>
  </si>
  <si>
    <t xml:space="preserve">Pārējie ( iepriekš neminētie) materiāli </t>
  </si>
  <si>
    <t xml:space="preserve">Grāmatas, laikraksti </t>
  </si>
  <si>
    <t>Pārējie pamatlīdzekļi , nemateriālie ieguldījumi</t>
  </si>
  <si>
    <t xml:space="preserve">Pabalsti, dotācija </t>
  </si>
  <si>
    <t xml:space="preserve">Nodokļi / transferti  </t>
  </si>
  <si>
    <t xml:space="preserve">PAVISAM </t>
  </si>
  <si>
    <t>Kopā</t>
  </si>
  <si>
    <t>2200/6200</t>
  </si>
  <si>
    <t>2400/5236</t>
  </si>
  <si>
    <t>5200/5100</t>
  </si>
  <si>
    <t>6200/3200</t>
  </si>
  <si>
    <t>2500/7200</t>
  </si>
  <si>
    <t>Arona</t>
  </si>
  <si>
    <t>Pagasta pārvalde</t>
  </si>
  <si>
    <t>01.000</t>
  </si>
  <si>
    <t>Bezdarbn.</t>
  </si>
  <si>
    <t>04.000</t>
  </si>
  <si>
    <t>Komunālā saimniecība</t>
  </si>
  <si>
    <t>06.000</t>
  </si>
  <si>
    <t>Ārsta palīgs</t>
  </si>
  <si>
    <t>07.000</t>
  </si>
  <si>
    <t>Sports</t>
  </si>
  <si>
    <t>08.000</t>
  </si>
  <si>
    <t>Bibliotēka</t>
  </si>
  <si>
    <t>Kultūras nams</t>
  </si>
  <si>
    <t>Pašdarbības kolektīvi (valsts finansējums)</t>
  </si>
  <si>
    <t>PII</t>
  </si>
  <si>
    <t>09.000</t>
  </si>
  <si>
    <t>PII pedagogi pašvaldības finansējums</t>
  </si>
  <si>
    <t>PII pedagogi pašvaldības finansējums kvalitātes piemaksas</t>
  </si>
  <si>
    <t>Pamatskola</t>
  </si>
  <si>
    <t xml:space="preserve">Skola darbinieku ēdināšana </t>
  </si>
  <si>
    <t>Skolēnu pārvadājumi - ceļa izdevumu kompensācija</t>
  </si>
  <si>
    <t>Soc.darb.</t>
  </si>
  <si>
    <t>10.000</t>
  </si>
  <si>
    <t>Bāriņtiesa</t>
  </si>
  <si>
    <t>Skolēnu pārvadājumi</t>
  </si>
  <si>
    <t>Interešu centrs</t>
  </si>
  <si>
    <t xml:space="preserve">Mērķdotācija pedagogiem </t>
  </si>
  <si>
    <t xml:space="preserve">Mērķdotācija interešu izglītībai </t>
  </si>
  <si>
    <t>Mērķdotācija 5.un 6.g.bērnu apmācībai</t>
  </si>
  <si>
    <t>Pabalsti 01</t>
  </si>
  <si>
    <t>2% atalgojumi</t>
  </si>
  <si>
    <t xml:space="preserve">Motivācija </t>
  </si>
  <si>
    <t>Barkava</t>
  </si>
  <si>
    <t>Ugunsdz. dienests</t>
  </si>
  <si>
    <t>03.000</t>
  </si>
  <si>
    <t>Soc. dienests</t>
  </si>
  <si>
    <t>Labiekārtošana</t>
  </si>
  <si>
    <t>Ģim.ārsts doktorāts</t>
  </si>
  <si>
    <t>Barkavas bibl.</t>
  </si>
  <si>
    <t>Stalīdzānu bibl.</t>
  </si>
  <si>
    <t>Pamatskola pedagogi pašvaldības finansējums</t>
  </si>
  <si>
    <t>Skola - darbinieku ēdināšana, launags</t>
  </si>
  <si>
    <t>PII Ābelīte</t>
  </si>
  <si>
    <t>PII metodiskā kabineta telpu remonts</t>
  </si>
  <si>
    <t>Pansionāts</t>
  </si>
  <si>
    <t>Bērzaune</t>
  </si>
  <si>
    <t xml:space="preserve">Pagasta pārvalde </t>
  </si>
  <si>
    <t>Tūrisma informācijas punkts</t>
  </si>
  <si>
    <t>PII "Vārpiņa"</t>
  </si>
  <si>
    <t>Skola darbinieku ēdināšana</t>
  </si>
  <si>
    <t>Sociālais dienests</t>
  </si>
  <si>
    <t>Jauniešu centrs</t>
  </si>
  <si>
    <t>Avīze "Bērzaunes Rīts"</t>
  </si>
  <si>
    <t>Skolēnu pārvadājumi 08</t>
  </si>
  <si>
    <t>Dzelzava</t>
  </si>
  <si>
    <t>Ugunsdzēsības d.</t>
  </si>
  <si>
    <t>Pārējie kom.pas.</t>
  </si>
  <si>
    <t>1.b-ka</t>
  </si>
  <si>
    <t>2.b-ka</t>
  </si>
  <si>
    <t>Kult.nams</t>
  </si>
  <si>
    <t>Kāre</t>
  </si>
  <si>
    <t>Kult.pasāk.</t>
  </si>
  <si>
    <t xml:space="preserve">PII </t>
  </si>
  <si>
    <t>Dienas centrs</t>
  </si>
  <si>
    <t>Sporta pasākumi</t>
  </si>
  <si>
    <t>Internātpamatskola (valsts finansējums)</t>
  </si>
  <si>
    <t>Internātpamatskola (pašvaldības  finansējums)</t>
  </si>
  <si>
    <t>Sociālais dien.</t>
  </si>
  <si>
    <t>Kalsnava</t>
  </si>
  <si>
    <t>Procentu maksājumi</t>
  </si>
  <si>
    <t>Kredīta pamatsummas atmaksa</t>
  </si>
  <si>
    <t>Fin.</t>
  </si>
  <si>
    <t>Sabiedriskā kārtība</t>
  </si>
  <si>
    <t>Ugunsdrošiba</t>
  </si>
  <si>
    <t>Bariņtiesa</t>
  </si>
  <si>
    <t>PII Lācītis Pūks</t>
  </si>
  <si>
    <t>Skola darbinieku ēdināšana, launags</t>
  </si>
  <si>
    <t>Kalsnavas pamatskola e-klase</t>
  </si>
  <si>
    <t>Ekselences skola</t>
  </si>
  <si>
    <t>Skolēnu pārvadājumi - ceļa izdevumu komp.skolēniem</t>
  </si>
  <si>
    <t>Sociālais darbinieks, mobilā brigāde</t>
  </si>
  <si>
    <t>Sociālā nodrošināšana - sociālā māja 09</t>
  </si>
  <si>
    <t>Siltumapgāde</t>
  </si>
  <si>
    <t>Teritorijas uzturēšana</t>
  </si>
  <si>
    <t xml:space="preserve">Pārējā komunālā saimniecība </t>
  </si>
  <si>
    <t>Papildus finansējums kapu pārziņu atalgojumam</t>
  </si>
  <si>
    <t>Lazdona</t>
  </si>
  <si>
    <t>Dzīv.fonda remonts, uzturēšana</t>
  </si>
  <si>
    <t>Koplietošanas teritoriju labiekārtošana</t>
  </si>
  <si>
    <t>Lazdonas FVP</t>
  </si>
  <si>
    <t>Pārējā citur neklasificētā kultūra</t>
  </si>
  <si>
    <t>PII grupas</t>
  </si>
  <si>
    <t>soc.darbinieks</t>
  </si>
  <si>
    <t>Motivācija</t>
  </si>
  <si>
    <t>pārējie- bāriņtiesas darbinieks</t>
  </si>
  <si>
    <t>Liezēre</t>
  </si>
  <si>
    <t>ugunsdzēsība</t>
  </si>
  <si>
    <t>bāriņtiesa</t>
  </si>
  <si>
    <t>ūdenssaimniecība</t>
  </si>
  <si>
    <t>teritoriju apsaimniekoš</t>
  </si>
  <si>
    <t>apkure</t>
  </si>
  <si>
    <t>Ozolu komunālā saimniecība</t>
  </si>
  <si>
    <t>Liezēres komunālā saimniecība</t>
  </si>
  <si>
    <t>zobārstniecība</t>
  </si>
  <si>
    <t>Ozolu FP</t>
  </si>
  <si>
    <t>Liezēres bibliotēka</t>
  </si>
  <si>
    <t>Mēdzūlas bibliotēka</t>
  </si>
  <si>
    <t>informatīvais izdev. "Liezēre vakar, šodien, rīt"</t>
  </si>
  <si>
    <t>atbalsts sab.organizācijām</t>
  </si>
  <si>
    <t>PII grupas pedagogi pašvaldības finansējums</t>
  </si>
  <si>
    <t>Skolēnu pārvadājumi - autobuss</t>
  </si>
  <si>
    <t>Skolēnu pārvadājumi - skolēnu ceļa izdevumu kompensācija</t>
  </si>
  <si>
    <t>pārējā soc.palīdzība</t>
  </si>
  <si>
    <t>Kredita % samaksa</t>
  </si>
  <si>
    <t>Kredīta pamatsummas samaksa</t>
  </si>
  <si>
    <t>BJĀAC Ozoli</t>
  </si>
  <si>
    <t>Ļaudona</t>
  </si>
  <si>
    <t>Pabalsts bijušajiem priekšsēd.</t>
  </si>
  <si>
    <t>Mājokļu attīstība</t>
  </si>
  <si>
    <t>Ļaudonas biblioteka</t>
  </si>
  <si>
    <t>Sāvienas biblioteka</t>
  </si>
  <si>
    <t>PII Brīnumdārzs</t>
  </si>
  <si>
    <t>Vidusskola</t>
  </si>
  <si>
    <t>Hokeja laukuma apgaismojuma ierīkošana</t>
  </si>
  <si>
    <t>Nodarbinātība</t>
  </si>
  <si>
    <t>Pārējie kultūras pasākumi</t>
  </si>
  <si>
    <t>Soc.darbinieks</t>
  </si>
  <si>
    <t>Policija</t>
  </si>
  <si>
    <t>Skolas darb.ēdināšana</t>
  </si>
  <si>
    <t>Mārciena</t>
  </si>
  <si>
    <t>Komunālā saimn.-siltumapg.</t>
  </si>
  <si>
    <t>Terit un mājokļu apsaimn.(d/a elektr.)</t>
  </si>
  <si>
    <t>Pārējā kultūra</t>
  </si>
  <si>
    <t xml:space="preserve">PII grupa </t>
  </si>
  <si>
    <t>PII grupas pedagogi pašvaldības finansējums kvalitātes piemaksa</t>
  </si>
  <si>
    <t>Sociālais darbs</t>
  </si>
  <si>
    <t>Pabalsti  01</t>
  </si>
  <si>
    <t>Mētriena</t>
  </si>
  <si>
    <t>interneta punkts</t>
  </si>
  <si>
    <t>Veselība</t>
  </si>
  <si>
    <t>PII grupa</t>
  </si>
  <si>
    <t>ugunsdzš.maš.</t>
  </si>
  <si>
    <t>Mētrienas KS</t>
  </si>
  <si>
    <t>Ošupe</t>
  </si>
  <si>
    <t>Zivsaimniecība</t>
  </si>
  <si>
    <t>Komunālā s.</t>
  </si>
  <si>
    <t>Krievbirzes k.</t>
  </si>
  <si>
    <t>Feldšerpunkts</t>
  </si>
  <si>
    <t>Sporta pas.</t>
  </si>
  <si>
    <t>Aktīvās atpūtas centrs</t>
  </si>
  <si>
    <t>Liepsalas</t>
  </si>
  <si>
    <t xml:space="preserve">Kultūras pasākumi </t>
  </si>
  <si>
    <t>Informācijas c.</t>
  </si>
  <si>
    <t>Skolu projekts Comenius 03</t>
  </si>
  <si>
    <t>Pamatskola pedagogi pašvaldības finansējums kvalitātes piemaksa</t>
  </si>
  <si>
    <t>Soc. darbin.</t>
  </si>
  <si>
    <t>Prauliena</t>
  </si>
  <si>
    <t>Īpašuma apsaimn.nodaļa</t>
  </si>
  <si>
    <t>Praulienas bibliotēka</t>
  </si>
  <si>
    <t>Saikavas bibliotēka</t>
  </si>
  <si>
    <t>PII   Pasaciņa</t>
  </si>
  <si>
    <t>Skola  darbinieki, launags</t>
  </si>
  <si>
    <t>Soc.aprūpes māja</t>
  </si>
  <si>
    <t>Mērķdotācija interešu izglītībai (skola)</t>
  </si>
  <si>
    <t>Mērķdotācija interešu izglītībai (PII)</t>
  </si>
  <si>
    <t>Sarkaņi</t>
  </si>
  <si>
    <t>Sarkaņu bibliotēka</t>
  </si>
  <si>
    <t>Biksēres bibliotēka</t>
  </si>
  <si>
    <t>Sarkaņu pagasta tautas nams "Kalnagravas"</t>
  </si>
  <si>
    <t>Pašdarbības kolektīvi pašvaldības finansējums</t>
  </si>
  <si>
    <t>Kultūras pasākumi</t>
  </si>
  <si>
    <t>Sociālās palīdzības dienests, aprūpētāji</t>
  </si>
  <si>
    <t>Pārējie (avīze)</t>
  </si>
  <si>
    <t>Vestiena</t>
  </si>
  <si>
    <t>pabalsts bijušajam priekšs</t>
  </si>
  <si>
    <t>Informatīvais centrs</t>
  </si>
  <si>
    <t>bezmaksas interneta punkts</t>
  </si>
  <si>
    <t>veselības aprūpe</t>
  </si>
  <si>
    <t>Ugunsdrošība</t>
  </si>
  <si>
    <t>PII ''Vāverītes''</t>
  </si>
  <si>
    <t>Skola darbinieku ēdināšana, inernāts</t>
  </si>
  <si>
    <t>nodarbinātība</t>
  </si>
  <si>
    <t>KOPĀ  PĀRVALDES</t>
  </si>
  <si>
    <t>(ar Mētrienas KU)</t>
  </si>
  <si>
    <t>Madona</t>
  </si>
  <si>
    <t>PII "Kastanītis"</t>
  </si>
  <si>
    <t>PII "Kastanītis"  pedagogi (pašvaldība)</t>
  </si>
  <si>
    <t>PII "Kastanītis"  pedagogi (pašvaldība) kvalitātes piemaksa</t>
  </si>
  <si>
    <t>PII "Kastanītis" mērķdotācija 5.un 6.g.bērnu apmācībai</t>
  </si>
  <si>
    <t xml:space="preserve">PII "Priedīte" </t>
  </si>
  <si>
    <t>PII "Priedīte"  pedagogi (pašvaldība)</t>
  </si>
  <si>
    <t>PII "Priedīte"  pedagogi (pašvaldība) kvalitātes piemaksa</t>
  </si>
  <si>
    <t>PII "Priedīte"  mērķdotācija 5.un 6.g.bērnu apmācībai</t>
  </si>
  <si>
    <t>PII "Priedīte" interešu izglītība (valsts finansējums)</t>
  </si>
  <si>
    <t xml:space="preserve">PII "Saulīte" </t>
  </si>
  <si>
    <t>PII "Saulīte"  pedagogi (pašvaldība)</t>
  </si>
  <si>
    <t>PII "Saulīte"  pedagogi (pašvaldība) kvalitātes piemaksa</t>
  </si>
  <si>
    <t>PII "Saulīte" mērķdotācija 5.un 6.g.bērnu apmācībai</t>
  </si>
  <si>
    <t>Madonas Valsts ģimnāzija</t>
  </si>
  <si>
    <t>Pedagogu atalgojums (vispārējā izgltība)</t>
  </si>
  <si>
    <t>Pedagogu atalgojums (interešu izglītība)</t>
  </si>
  <si>
    <t>1.vidusskola</t>
  </si>
  <si>
    <t>Pedagogu atalgojums (vispārējā izglītība)</t>
  </si>
  <si>
    <t>2.vidusskola</t>
  </si>
  <si>
    <t>Vakara un neklātienes vidusskola</t>
  </si>
  <si>
    <t>Padagogu atalgojums (vispārējā izgltība)</t>
  </si>
  <si>
    <t xml:space="preserve">Pedagogu atalgojums (interešu izglītība) </t>
  </si>
  <si>
    <t>BJC</t>
  </si>
  <si>
    <t>BJC pedagogi (pašvaldība)</t>
  </si>
  <si>
    <t>BJC pedagogi (pašvaldība) kvalitātes piemaksa</t>
  </si>
  <si>
    <t>BJC pedagogi (valsts finansējums)</t>
  </si>
  <si>
    <t>BJSS</t>
  </si>
  <si>
    <t>BJSS  pedagogi (pašvaldība)</t>
  </si>
  <si>
    <t>BJSS  pedagogi (pašvaldība) kvalitātes piemaksa</t>
  </si>
  <si>
    <t>BJSS pedagogi (valsts finansējums)</t>
  </si>
  <si>
    <t>Sporta centrs</t>
  </si>
  <si>
    <t xml:space="preserve">J. Norviļa Madonas mūzikas skola </t>
  </si>
  <si>
    <t>Mūzikas skolas pedagogu atalgojums (pašvaldība)</t>
  </si>
  <si>
    <t>Mūzikas skolas pedagogu atalgojums (pašvaldība)  kvalitātes piemaksa</t>
  </si>
  <si>
    <t>Mūzikas skolas pedagogu atalgojums (valsts finansējums)</t>
  </si>
  <si>
    <t>Mākslas skola</t>
  </si>
  <si>
    <t>Mākslas skola pedagogi (pašvaldība)</t>
  </si>
  <si>
    <t>Mākslas skola pedagogi (valsts finansējums)</t>
  </si>
  <si>
    <t>Mākslas skola pedagogi (valsts finansējums) jumta remonts</t>
  </si>
  <si>
    <t>Muzejs</t>
  </si>
  <si>
    <t>Lazdonas pareizticīgo draudze</t>
  </si>
  <si>
    <t>Madonas ev.lut.draudze</t>
  </si>
  <si>
    <t>Madonas ev.lut.draudze (pasākums)</t>
  </si>
  <si>
    <t>Nedzīvojamais fonds</t>
  </si>
  <si>
    <t>Bezsaimnieka dzīvnieku izmitināšana</t>
  </si>
  <si>
    <t>Neprivatizēto dzīvokļu apsaimniekošana</t>
  </si>
  <si>
    <t>Īpašumu uzturēšanas nodaļa</t>
  </si>
  <si>
    <t>Īpašumu uzturēšanas nodaļa, automašīnas iegāde</t>
  </si>
  <si>
    <t>Nekustamā īpašuma nodokļa samaksa</t>
  </si>
  <si>
    <t>PVN</t>
  </si>
  <si>
    <t>Tirgus</t>
  </si>
  <si>
    <t>Sporta pasākumi (pilsēta)</t>
  </si>
  <si>
    <t>Sporta būvju un āra laukumu uzturēšana</t>
  </si>
  <si>
    <t>Kultūras pasākumi (pilsēta)</t>
  </si>
  <si>
    <t>Ēdināšanas dienests</t>
  </si>
  <si>
    <t>Ēdināšanas dienests bufete, darbinieki</t>
  </si>
  <si>
    <t>2.vsk. ēdināšana bez brīvpusdienām 1-2 kl.</t>
  </si>
  <si>
    <t xml:space="preserve">KOPĀ </t>
  </si>
  <si>
    <t>Novads Adm.</t>
  </si>
  <si>
    <t>Dome</t>
  </si>
  <si>
    <t>Deputāti</t>
  </si>
  <si>
    <t>Dzimtsarakstu nodaļa</t>
  </si>
  <si>
    <t>Zaudējumu atlīdzināšana Edelbergam</t>
  </si>
  <si>
    <t>Zaudējumu atlīdzināšana AAS "BTA Insurance Company"</t>
  </si>
  <si>
    <t>Nekustamā īpašuma iegāde</t>
  </si>
  <si>
    <t>Pabalsti bijušajiem priekšsēdētājiem</t>
  </si>
  <si>
    <t>Sadarbība</t>
  </si>
  <si>
    <t>Sabiedriskās attiecība (prezentācijas)</t>
  </si>
  <si>
    <t>Vidzemes televīzija</t>
  </si>
  <si>
    <t>Stars</t>
  </si>
  <si>
    <t>Kārtībnieki</t>
  </si>
  <si>
    <t>Zemes grāmata</t>
  </si>
  <si>
    <t>Sporta pasākumi (novads)</t>
  </si>
  <si>
    <t>Kultūras pasākumi (novads)</t>
  </si>
  <si>
    <t>Lielā Dziesmu vieta</t>
  </si>
  <si>
    <t>Atbalsts sabiedriskajām organizācijām</t>
  </si>
  <si>
    <t>Bibliotēku informācijas sistēma "Alise"</t>
  </si>
  <si>
    <t>Izglītības pasākumi</t>
  </si>
  <si>
    <t>Izglītības pasākumi līdzfinansējums projektiem</t>
  </si>
  <si>
    <t>Izglītības pasākumi profesionālā apmācōba</t>
  </si>
  <si>
    <t>Izglītības pasākumi  mācību līdzekļi</t>
  </si>
  <si>
    <t>Izglītības pasākumi  tautas tērpu iegāde</t>
  </si>
  <si>
    <t>Izglītības pasākumi  BJC</t>
  </si>
  <si>
    <t xml:space="preserve">Barkavas profesionālā vidusskola </t>
  </si>
  <si>
    <t>Ļaudonas kom.pakalpoj.</t>
  </si>
  <si>
    <t>Praulienas kom.pakalpoj.</t>
  </si>
  <si>
    <t>Citu novadu izglītības iestāžu pakalpojumi</t>
  </si>
  <si>
    <t>Citu novadu soc.palīdz. iestāžu pakalpojumi (pansionāti)</t>
  </si>
  <si>
    <t>Sociālā ēka (Parka iela 6) remonts</t>
  </si>
  <si>
    <t xml:space="preserve">Sociālā ēka (Parka iela 6) </t>
  </si>
  <si>
    <t>Humānās palīdz.  kravas</t>
  </si>
  <si>
    <t>Pabalsti trūcīgajiem</t>
  </si>
  <si>
    <t>SAB "Smeceres sils"</t>
  </si>
  <si>
    <t>Projektēšana</t>
  </si>
  <si>
    <t>Projekts "Mekējot labāko Eiropas praksi jauniešu noziedzības novēršanai"</t>
  </si>
  <si>
    <t>Teritoriālplānošana (pašvaldība)</t>
  </si>
  <si>
    <t>Ielu apgaismojuma izbūve</t>
  </si>
  <si>
    <t>Investīcijas infrastruktūras objektos</t>
  </si>
  <si>
    <t>Līdzfinansējums projektiem</t>
  </si>
  <si>
    <t xml:space="preserve">Pagaidu sabiedriskie darbi </t>
  </si>
  <si>
    <t>Atbalsts lauksaimn.konsultantiem</t>
  </si>
  <si>
    <t>Kredītu %  samaksa</t>
  </si>
  <si>
    <t>Kredītu pamatsummu atmaksa</t>
  </si>
  <si>
    <t>Kredītu apkalpošanas maksas</t>
  </si>
  <si>
    <t xml:space="preserve">Uzņēmējdarbības atbalsta un attīstības nodaļa </t>
  </si>
  <si>
    <t xml:space="preserve">Klavieru remonts </t>
  </si>
  <si>
    <t>Rezerve skolu pedagogu atalgojumiem (valsts budžets)</t>
  </si>
  <si>
    <t>Rezerve interešu izglītības pedagogu atalgojumiem (valsts budžets)</t>
  </si>
  <si>
    <t>Rezerve PII pedagogu atalgojumiem (valsts budžets)</t>
  </si>
  <si>
    <t>Adm.+pilsēta</t>
  </si>
  <si>
    <t>KOPĀ Madona</t>
  </si>
  <si>
    <t>PAVISAM</t>
  </si>
  <si>
    <t>EUR</t>
  </si>
  <si>
    <t>APSTIPRINĀTS</t>
  </si>
  <si>
    <t>ar Madonas novada pašvaldības domes 21.01.2014.</t>
  </si>
  <si>
    <t>Lēmumu Nr.25 (protokols Nr.2, 1.p.)</t>
  </si>
  <si>
    <t>Madonas novada pašvaldības ekonomiste</t>
  </si>
  <si>
    <t>S.Kalniņa</t>
  </si>
  <si>
    <t xml:space="preserve">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</si>
</sst>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 quotePrefix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8"/>
  <sheetViews>
    <sheetView tabSelected="1" zoomScalePageLayoutView="0" workbookViewId="0" topLeftCell="A1">
      <pane xSplit="3" ySplit="7" topLeftCell="D54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558" sqref="I558"/>
    </sheetView>
  </sheetViews>
  <sheetFormatPr defaultColWidth="9.140625" defaultRowHeight="12.75"/>
  <cols>
    <col min="1" max="1" width="10.140625" style="0" customWidth="1"/>
    <col min="2" max="2" width="15.57421875" style="0" customWidth="1"/>
    <col min="22" max="22" width="10.140625" style="0" customWidth="1"/>
  </cols>
  <sheetData>
    <row r="1" ht="12.75">
      <c r="Q1" t="s">
        <v>328</v>
      </c>
    </row>
    <row r="2" ht="12.75">
      <c r="Q2" t="s">
        <v>329</v>
      </c>
    </row>
    <row r="3" ht="12.75">
      <c r="Q3" t="s">
        <v>330</v>
      </c>
    </row>
    <row r="4" spans="2:21" ht="15">
      <c r="B4" s="1" t="s">
        <v>0</v>
      </c>
      <c r="U4" t="s">
        <v>1</v>
      </c>
    </row>
    <row r="5" spans="2:5" ht="15">
      <c r="B5" s="1"/>
      <c r="E5" t="s">
        <v>327</v>
      </c>
    </row>
    <row r="6" spans="1:22" ht="90">
      <c r="A6" s="2" t="s">
        <v>2</v>
      </c>
      <c r="B6" s="2" t="s">
        <v>3</v>
      </c>
      <c r="C6" s="3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4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</row>
    <row r="7" spans="1:22" ht="12.75">
      <c r="A7" s="2"/>
      <c r="B7" s="3" t="s">
        <v>4</v>
      </c>
      <c r="C7" s="5"/>
      <c r="D7" s="5">
        <v>1000</v>
      </c>
      <c r="E7" s="5">
        <v>2210</v>
      </c>
      <c r="F7" s="5">
        <v>2221</v>
      </c>
      <c r="G7" s="5">
        <v>2222</v>
      </c>
      <c r="H7" s="5">
        <v>2223</v>
      </c>
      <c r="I7" s="5">
        <v>2321</v>
      </c>
      <c r="J7" s="5">
        <v>2322</v>
      </c>
      <c r="K7" s="5"/>
      <c r="L7" s="5" t="s">
        <v>25</v>
      </c>
      <c r="M7" s="5">
        <v>2260</v>
      </c>
      <c r="N7" s="5"/>
      <c r="O7" s="5">
        <v>2100</v>
      </c>
      <c r="P7" s="5">
        <v>2200</v>
      </c>
      <c r="Q7" s="5">
        <v>2300</v>
      </c>
      <c r="R7" s="5" t="s">
        <v>26</v>
      </c>
      <c r="S7" s="5" t="s">
        <v>27</v>
      </c>
      <c r="T7" s="5" t="s">
        <v>28</v>
      </c>
      <c r="U7" s="5" t="s">
        <v>29</v>
      </c>
      <c r="V7" s="5"/>
    </row>
    <row r="8" spans="1:22" ht="25.5">
      <c r="A8" s="2" t="s">
        <v>30</v>
      </c>
      <c r="B8" s="2" t="s">
        <v>31</v>
      </c>
      <c r="C8" s="6" t="s">
        <v>32</v>
      </c>
      <c r="D8" s="7">
        <v>61146</v>
      </c>
      <c r="E8" s="7">
        <v>2134</v>
      </c>
      <c r="F8" s="7">
        <v>2846</v>
      </c>
      <c r="G8" s="7">
        <v>213</v>
      </c>
      <c r="H8" s="7">
        <v>925</v>
      </c>
      <c r="I8" s="7">
        <v>0</v>
      </c>
      <c r="J8" s="7">
        <v>4980</v>
      </c>
      <c r="K8" s="7">
        <v>0</v>
      </c>
      <c r="L8" s="7">
        <v>0</v>
      </c>
      <c r="M8" s="7">
        <v>0</v>
      </c>
      <c r="N8" s="8">
        <f>D8+E8+F8+G8+H8+I8+J8+K8+L8+M8</f>
        <v>72244</v>
      </c>
      <c r="O8" s="7">
        <v>0</v>
      </c>
      <c r="P8" s="7">
        <v>11383</v>
      </c>
      <c r="Q8" s="7">
        <v>2561</v>
      </c>
      <c r="R8" s="7">
        <v>0</v>
      </c>
      <c r="S8" s="7">
        <v>0</v>
      </c>
      <c r="T8" s="7">
        <v>0</v>
      </c>
      <c r="U8" s="7">
        <v>0</v>
      </c>
      <c r="V8" s="8">
        <f>N8+O8+P8+Q8+R8+S8+T8+U8</f>
        <v>86188</v>
      </c>
    </row>
    <row r="9" spans="1:22" ht="12.75">
      <c r="A9" s="2" t="s">
        <v>30</v>
      </c>
      <c r="B9" s="2" t="s">
        <v>33</v>
      </c>
      <c r="C9" s="6" t="s">
        <v>34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1423</v>
      </c>
      <c r="K9" s="7">
        <v>0</v>
      </c>
      <c r="L9" s="7">
        <v>0</v>
      </c>
      <c r="M9" s="7">
        <v>0</v>
      </c>
      <c r="N9" s="8">
        <f aca="true" t="shared" si="0" ref="N9:N72">D9+E9+F9+G9+H9+I9+J9+K9+L9+M9</f>
        <v>1423</v>
      </c>
      <c r="O9" s="7">
        <v>0</v>
      </c>
      <c r="P9" s="7">
        <v>213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8">
        <f aca="true" t="shared" si="1" ref="V9:V72">N9+O9+P9+Q9+R9+S9+T9+U9</f>
        <v>1636</v>
      </c>
    </row>
    <row r="10" spans="1:22" ht="25.5">
      <c r="A10" s="2" t="s">
        <v>30</v>
      </c>
      <c r="B10" s="2" t="s">
        <v>35</v>
      </c>
      <c r="C10" s="6" t="s">
        <v>36</v>
      </c>
      <c r="D10" s="7">
        <v>13822</v>
      </c>
      <c r="E10" s="7">
        <v>0</v>
      </c>
      <c r="F10" s="7">
        <v>3842</v>
      </c>
      <c r="G10" s="7">
        <v>0</v>
      </c>
      <c r="H10" s="7">
        <v>71</v>
      </c>
      <c r="I10" s="7">
        <v>0</v>
      </c>
      <c r="J10" s="7">
        <v>427</v>
      </c>
      <c r="K10" s="7">
        <v>0</v>
      </c>
      <c r="L10" s="7">
        <v>0</v>
      </c>
      <c r="M10" s="7">
        <v>0</v>
      </c>
      <c r="N10" s="8">
        <f t="shared" si="0"/>
        <v>18162</v>
      </c>
      <c r="O10" s="7">
        <v>0</v>
      </c>
      <c r="P10" s="7">
        <v>1707</v>
      </c>
      <c r="Q10" s="7">
        <v>711</v>
      </c>
      <c r="R10" s="7">
        <v>0</v>
      </c>
      <c r="S10" s="7">
        <v>0</v>
      </c>
      <c r="T10" s="7">
        <v>0</v>
      </c>
      <c r="U10" s="7">
        <v>0</v>
      </c>
      <c r="V10" s="8">
        <f t="shared" si="1"/>
        <v>20580</v>
      </c>
    </row>
    <row r="11" spans="1:22" ht="12.75">
      <c r="A11" s="2" t="s">
        <v>30</v>
      </c>
      <c r="B11" s="2" t="s">
        <v>37</v>
      </c>
      <c r="C11" s="6" t="s">
        <v>38</v>
      </c>
      <c r="D11" s="7">
        <v>8351</v>
      </c>
      <c r="E11" s="7">
        <v>256</v>
      </c>
      <c r="F11" s="7">
        <v>0</v>
      </c>
      <c r="G11" s="7">
        <v>0</v>
      </c>
      <c r="H11" s="7">
        <v>0</v>
      </c>
      <c r="I11" s="7">
        <v>0</v>
      </c>
      <c r="J11" s="7">
        <v>356</v>
      </c>
      <c r="K11" s="7">
        <v>0</v>
      </c>
      <c r="L11" s="7">
        <v>0</v>
      </c>
      <c r="M11" s="7">
        <v>0</v>
      </c>
      <c r="N11" s="8">
        <f t="shared" si="0"/>
        <v>8963</v>
      </c>
      <c r="O11" s="7">
        <v>0</v>
      </c>
      <c r="P11" s="7">
        <v>171</v>
      </c>
      <c r="Q11" s="7">
        <v>598</v>
      </c>
      <c r="R11" s="7">
        <v>0</v>
      </c>
      <c r="S11" s="7">
        <v>0</v>
      </c>
      <c r="T11" s="7">
        <v>0</v>
      </c>
      <c r="U11" s="7">
        <v>0</v>
      </c>
      <c r="V11" s="8">
        <f t="shared" si="1"/>
        <v>9732</v>
      </c>
    </row>
    <row r="12" spans="1:22" ht="12.75">
      <c r="A12" s="2" t="s">
        <v>30</v>
      </c>
      <c r="B12" s="2" t="s">
        <v>39</v>
      </c>
      <c r="C12" s="6" t="s">
        <v>40</v>
      </c>
      <c r="D12" s="7">
        <v>14000</v>
      </c>
      <c r="E12" s="7">
        <v>0</v>
      </c>
      <c r="F12" s="7">
        <v>6261</v>
      </c>
      <c r="G12" s="7">
        <v>285</v>
      </c>
      <c r="H12" s="7">
        <v>854</v>
      </c>
      <c r="I12" s="7">
        <v>0</v>
      </c>
      <c r="J12" s="7">
        <v>569</v>
      </c>
      <c r="K12" s="7">
        <v>0</v>
      </c>
      <c r="L12" s="7">
        <v>0</v>
      </c>
      <c r="M12" s="7">
        <v>0</v>
      </c>
      <c r="N12" s="8">
        <f t="shared" si="0"/>
        <v>21969</v>
      </c>
      <c r="O12" s="7">
        <v>0</v>
      </c>
      <c r="P12" s="7">
        <v>1138</v>
      </c>
      <c r="Q12" s="7">
        <v>285</v>
      </c>
      <c r="R12" s="7">
        <v>0</v>
      </c>
      <c r="S12" s="7">
        <v>0</v>
      </c>
      <c r="T12" s="7">
        <v>0</v>
      </c>
      <c r="U12" s="7">
        <v>0</v>
      </c>
      <c r="V12" s="8">
        <f t="shared" si="1"/>
        <v>23392</v>
      </c>
    </row>
    <row r="13" spans="1:22" ht="12.75">
      <c r="A13" s="2" t="s">
        <v>30</v>
      </c>
      <c r="B13" s="2" t="s">
        <v>41</v>
      </c>
      <c r="C13" s="6" t="s">
        <v>40</v>
      </c>
      <c r="D13" s="7">
        <v>15228</v>
      </c>
      <c r="E13" s="7">
        <v>498</v>
      </c>
      <c r="F13" s="7">
        <v>0</v>
      </c>
      <c r="G13" s="7">
        <v>0</v>
      </c>
      <c r="H13" s="7">
        <v>427</v>
      </c>
      <c r="I13" s="7">
        <v>427</v>
      </c>
      <c r="J13" s="7">
        <v>57</v>
      </c>
      <c r="K13" s="7">
        <v>0</v>
      </c>
      <c r="L13" s="7">
        <v>0</v>
      </c>
      <c r="M13" s="7">
        <v>0</v>
      </c>
      <c r="N13" s="8">
        <f t="shared" si="0"/>
        <v>16637</v>
      </c>
      <c r="O13" s="7">
        <v>0</v>
      </c>
      <c r="P13" s="7">
        <v>569</v>
      </c>
      <c r="Q13" s="7">
        <v>854</v>
      </c>
      <c r="R13" s="7">
        <v>2703</v>
      </c>
      <c r="S13" s="7">
        <v>0</v>
      </c>
      <c r="T13" s="7">
        <v>0</v>
      </c>
      <c r="U13" s="7">
        <v>0</v>
      </c>
      <c r="V13" s="8">
        <f t="shared" si="1"/>
        <v>20763</v>
      </c>
    </row>
    <row r="14" spans="1:22" ht="12.75">
      <c r="A14" s="2" t="s">
        <v>30</v>
      </c>
      <c r="B14" s="2" t="s">
        <v>42</v>
      </c>
      <c r="C14" s="6" t="s">
        <v>40</v>
      </c>
      <c r="D14" s="7">
        <v>31145</v>
      </c>
      <c r="E14" s="7">
        <v>92</v>
      </c>
      <c r="F14" s="7">
        <v>0</v>
      </c>
      <c r="G14" s="7">
        <v>285</v>
      </c>
      <c r="H14" s="7">
        <v>1850</v>
      </c>
      <c r="I14" s="7">
        <v>4838</v>
      </c>
      <c r="J14" s="7">
        <v>996</v>
      </c>
      <c r="K14" s="7">
        <v>0</v>
      </c>
      <c r="L14" s="7">
        <v>0</v>
      </c>
      <c r="M14" s="7">
        <v>0</v>
      </c>
      <c r="N14" s="8">
        <f t="shared" si="0"/>
        <v>39206</v>
      </c>
      <c r="O14" s="7">
        <v>0</v>
      </c>
      <c r="P14" s="7">
        <v>3557</v>
      </c>
      <c r="Q14" s="7">
        <v>1992</v>
      </c>
      <c r="R14" s="7">
        <v>0</v>
      </c>
      <c r="S14" s="7">
        <v>0</v>
      </c>
      <c r="T14" s="7">
        <v>0</v>
      </c>
      <c r="U14" s="7">
        <v>0</v>
      </c>
      <c r="V14" s="8">
        <f t="shared" si="1"/>
        <v>44755</v>
      </c>
    </row>
    <row r="15" spans="1:22" ht="38.25">
      <c r="A15" s="2" t="s">
        <v>30</v>
      </c>
      <c r="B15" s="2" t="s">
        <v>43</v>
      </c>
      <c r="C15" s="9" t="s">
        <v>40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f t="shared" si="0"/>
        <v>0</v>
      </c>
      <c r="O15" s="7"/>
      <c r="P15" s="7"/>
      <c r="Q15" s="7"/>
      <c r="R15" s="7"/>
      <c r="S15" s="7"/>
      <c r="T15" s="7"/>
      <c r="U15" s="7"/>
      <c r="V15" s="8">
        <f t="shared" si="1"/>
        <v>0</v>
      </c>
    </row>
    <row r="16" spans="1:22" ht="12.75">
      <c r="A16" s="2" t="s">
        <v>30</v>
      </c>
      <c r="B16" s="2" t="s">
        <v>44</v>
      </c>
      <c r="C16" s="6" t="s">
        <v>45</v>
      </c>
      <c r="D16" s="7">
        <v>32658</v>
      </c>
      <c r="E16" s="7">
        <v>313</v>
      </c>
      <c r="F16" s="7">
        <v>5691</v>
      </c>
      <c r="G16" s="7">
        <v>1850</v>
      </c>
      <c r="H16" s="7">
        <v>2134</v>
      </c>
      <c r="I16" s="7">
        <v>498</v>
      </c>
      <c r="J16" s="7">
        <v>213</v>
      </c>
      <c r="K16" s="7">
        <v>4952</v>
      </c>
      <c r="L16" s="7">
        <v>0</v>
      </c>
      <c r="M16" s="7">
        <v>0</v>
      </c>
      <c r="N16" s="8">
        <f t="shared" si="0"/>
        <v>48309</v>
      </c>
      <c r="O16" s="7">
        <v>0</v>
      </c>
      <c r="P16" s="7">
        <v>854</v>
      </c>
      <c r="Q16" s="7">
        <v>1850</v>
      </c>
      <c r="R16" s="7">
        <v>0</v>
      </c>
      <c r="S16" s="7">
        <v>0</v>
      </c>
      <c r="T16" s="7">
        <v>0</v>
      </c>
      <c r="U16" s="7">
        <v>0</v>
      </c>
      <c r="V16" s="8">
        <f t="shared" si="1"/>
        <v>51013</v>
      </c>
    </row>
    <row r="17" spans="1:22" ht="38.25">
      <c r="A17" s="2" t="s">
        <v>30</v>
      </c>
      <c r="B17" s="2" t="s">
        <v>46</v>
      </c>
      <c r="C17" s="6" t="s">
        <v>45</v>
      </c>
      <c r="D17" s="7">
        <v>27513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>
        <f t="shared" si="0"/>
        <v>27513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8">
        <f t="shared" si="1"/>
        <v>27513</v>
      </c>
    </row>
    <row r="18" spans="1:22" ht="63.75">
      <c r="A18" s="2" t="s">
        <v>30</v>
      </c>
      <c r="B18" s="2" t="s">
        <v>47</v>
      </c>
      <c r="C18" s="6" t="s">
        <v>45</v>
      </c>
      <c r="D18" s="7">
        <v>88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8">
        <f t="shared" si="0"/>
        <v>88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8">
        <f t="shared" si="1"/>
        <v>88</v>
      </c>
    </row>
    <row r="19" spans="1:22" ht="12.75">
      <c r="A19" s="2" t="s">
        <v>30</v>
      </c>
      <c r="B19" s="2" t="s">
        <v>48</v>
      </c>
      <c r="C19" s="6" t="s">
        <v>45</v>
      </c>
      <c r="D19" s="7">
        <v>67872</v>
      </c>
      <c r="E19" s="7">
        <v>1209</v>
      </c>
      <c r="F19" s="7">
        <v>20205</v>
      </c>
      <c r="G19" s="7">
        <v>1707</v>
      </c>
      <c r="H19" s="7">
        <v>7114</v>
      </c>
      <c r="I19" s="7">
        <v>0</v>
      </c>
      <c r="J19" s="7">
        <v>711</v>
      </c>
      <c r="K19" s="7">
        <v>7473</v>
      </c>
      <c r="L19" s="7">
        <v>0</v>
      </c>
      <c r="M19" s="7">
        <v>0</v>
      </c>
      <c r="N19" s="8">
        <f t="shared" si="0"/>
        <v>106291</v>
      </c>
      <c r="O19" s="7">
        <v>0</v>
      </c>
      <c r="P19" s="7">
        <v>7826</v>
      </c>
      <c r="Q19" s="7">
        <v>5691</v>
      </c>
      <c r="R19" s="7">
        <v>2134</v>
      </c>
      <c r="S19" s="7">
        <v>0</v>
      </c>
      <c r="T19" s="7">
        <v>0</v>
      </c>
      <c r="U19" s="7">
        <v>0</v>
      </c>
      <c r="V19" s="8">
        <f t="shared" si="1"/>
        <v>121942</v>
      </c>
    </row>
    <row r="20" spans="1:22" ht="38.25">
      <c r="A20" s="2" t="s">
        <v>30</v>
      </c>
      <c r="B20" s="2" t="s">
        <v>49</v>
      </c>
      <c r="C20" s="6" t="s">
        <v>45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1423</v>
      </c>
      <c r="L20" s="7">
        <v>0</v>
      </c>
      <c r="M20" s="7">
        <v>0</v>
      </c>
      <c r="N20" s="8">
        <f t="shared" si="0"/>
        <v>1423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8">
        <f t="shared" si="1"/>
        <v>1423</v>
      </c>
    </row>
    <row r="21" spans="1:22" ht="51">
      <c r="A21" s="2" t="s">
        <v>30</v>
      </c>
      <c r="B21" s="2" t="s">
        <v>50</v>
      </c>
      <c r="C21" s="6" t="s">
        <v>45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8395</v>
      </c>
      <c r="M21" s="7">
        <v>0</v>
      </c>
      <c r="N21" s="8">
        <f t="shared" si="0"/>
        <v>8395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8">
        <f t="shared" si="1"/>
        <v>8395</v>
      </c>
    </row>
    <row r="22" spans="1:22" ht="12.75">
      <c r="A22" s="2" t="s">
        <v>30</v>
      </c>
      <c r="B22" s="2" t="s">
        <v>51</v>
      </c>
      <c r="C22" s="6" t="s">
        <v>52</v>
      </c>
      <c r="D22" s="7">
        <v>0</v>
      </c>
      <c r="E22" s="7">
        <v>121</v>
      </c>
      <c r="F22" s="7">
        <v>0</v>
      </c>
      <c r="G22" s="7">
        <v>0</v>
      </c>
      <c r="H22" s="7">
        <v>0</v>
      </c>
      <c r="I22" s="7">
        <v>0</v>
      </c>
      <c r="J22" s="7">
        <v>2134</v>
      </c>
      <c r="K22" s="7">
        <v>0</v>
      </c>
      <c r="L22" s="7">
        <v>0</v>
      </c>
      <c r="M22" s="7">
        <v>0</v>
      </c>
      <c r="N22" s="8">
        <f t="shared" si="0"/>
        <v>2255</v>
      </c>
      <c r="O22" s="7">
        <v>0</v>
      </c>
      <c r="P22" s="7">
        <v>71</v>
      </c>
      <c r="Q22" s="7">
        <v>142</v>
      </c>
      <c r="R22" s="7">
        <v>0</v>
      </c>
      <c r="S22" s="7">
        <v>0</v>
      </c>
      <c r="T22" s="7">
        <v>0</v>
      </c>
      <c r="U22" s="7">
        <v>0</v>
      </c>
      <c r="V22" s="8">
        <f t="shared" si="1"/>
        <v>2468</v>
      </c>
    </row>
    <row r="23" spans="1:22" ht="12.75">
      <c r="A23" s="2" t="s">
        <v>30</v>
      </c>
      <c r="B23" s="2" t="s">
        <v>53</v>
      </c>
      <c r="C23" s="6" t="s">
        <v>52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285</v>
      </c>
      <c r="K23" s="7">
        <v>0</v>
      </c>
      <c r="L23" s="7">
        <v>0</v>
      </c>
      <c r="M23" s="7">
        <v>0</v>
      </c>
      <c r="N23" s="8">
        <f t="shared" si="0"/>
        <v>285</v>
      </c>
      <c r="O23" s="7">
        <v>0</v>
      </c>
      <c r="P23" s="7">
        <v>0</v>
      </c>
      <c r="Q23" s="7">
        <v>43</v>
      </c>
      <c r="R23" s="7">
        <v>0</v>
      </c>
      <c r="S23" s="7">
        <v>0</v>
      </c>
      <c r="T23" s="7">
        <v>0</v>
      </c>
      <c r="U23" s="7">
        <v>0</v>
      </c>
      <c r="V23" s="8">
        <f t="shared" si="1"/>
        <v>328</v>
      </c>
    </row>
    <row r="24" spans="1:22" ht="25.5">
      <c r="A24" s="2" t="s">
        <v>30</v>
      </c>
      <c r="B24" s="2" t="s">
        <v>54</v>
      </c>
      <c r="C24" s="6" t="s">
        <v>45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5265</v>
      </c>
      <c r="K24" s="7">
        <v>0</v>
      </c>
      <c r="L24" s="7">
        <v>8537</v>
      </c>
      <c r="M24" s="7">
        <v>0</v>
      </c>
      <c r="N24" s="8">
        <f t="shared" si="0"/>
        <v>13802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8">
        <f t="shared" si="1"/>
        <v>13802</v>
      </c>
    </row>
    <row r="25" spans="1:22" ht="12.75">
      <c r="A25" s="2" t="s">
        <v>30</v>
      </c>
      <c r="B25" s="2" t="s">
        <v>55</v>
      </c>
      <c r="C25" s="6" t="s">
        <v>40</v>
      </c>
      <c r="D25" s="7">
        <v>3485</v>
      </c>
      <c r="E25" s="7">
        <v>0</v>
      </c>
      <c r="F25" s="7">
        <v>427</v>
      </c>
      <c r="G25" s="7">
        <v>285</v>
      </c>
      <c r="H25" s="7">
        <v>285</v>
      </c>
      <c r="I25" s="7">
        <v>0</v>
      </c>
      <c r="J25" s="7">
        <v>71</v>
      </c>
      <c r="K25" s="7">
        <v>0</v>
      </c>
      <c r="L25" s="7">
        <v>0</v>
      </c>
      <c r="M25" s="7">
        <v>0</v>
      </c>
      <c r="N25" s="8">
        <f t="shared" si="0"/>
        <v>4553</v>
      </c>
      <c r="O25" s="7">
        <v>0</v>
      </c>
      <c r="P25" s="7">
        <v>0</v>
      </c>
      <c r="Q25" s="7">
        <v>640</v>
      </c>
      <c r="R25" s="7">
        <v>0</v>
      </c>
      <c r="S25" s="7">
        <v>0</v>
      </c>
      <c r="T25" s="7">
        <v>0</v>
      </c>
      <c r="U25" s="7">
        <v>0</v>
      </c>
      <c r="V25" s="8">
        <f t="shared" si="1"/>
        <v>5193</v>
      </c>
    </row>
    <row r="26" spans="1:22" ht="25.5">
      <c r="A26" s="2" t="s">
        <v>30</v>
      </c>
      <c r="B26" s="2" t="s">
        <v>56</v>
      </c>
      <c r="C26" s="6" t="s">
        <v>45</v>
      </c>
      <c r="D26" s="7">
        <v>78746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8">
        <f t="shared" si="0"/>
        <v>78746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8">
        <f t="shared" si="1"/>
        <v>78746</v>
      </c>
    </row>
    <row r="27" spans="1:22" ht="38.25">
      <c r="A27" s="2" t="s">
        <v>30</v>
      </c>
      <c r="B27" s="2" t="s">
        <v>57</v>
      </c>
      <c r="C27" s="6" t="s">
        <v>45</v>
      </c>
      <c r="D27" s="7">
        <v>3315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8">
        <f t="shared" si="0"/>
        <v>3315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8">
        <f t="shared" si="1"/>
        <v>3315</v>
      </c>
    </row>
    <row r="28" spans="1:22" ht="38.25">
      <c r="A28" s="2" t="s">
        <v>30</v>
      </c>
      <c r="B28" s="2" t="s">
        <v>58</v>
      </c>
      <c r="C28" s="6" t="s">
        <v>45</v>
      </c>
      <c r="D28" s="7">
        <v>7503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8">
        <f t="shared" si="0"/>
        <v>7503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8">
        <f t="shared" si="1"/>
        <v>7503</v>
      </c>
    </row>
    <row r="29" spans="1:22" ht="12.75">
      <c r="A29" s="2" t="s">
        <v>30</v>
      </c>
      <c r="B29" s="2" t="s">
        <v>59</v>
      </c>
      <c r="C29" s="6" t="s">
        <v>52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8">
        <f t="shared" si="0"/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3762</v>
      </c>
      <c r="U29" s="7">
        <v>0</v>
      </c>
      <c r="V29" s="8">
        <f t="shared" si="1"/>
        <v>3762</v>
      </c>
    </row>
    <row r="30" spans="1:22" ht="12.75">
      <c r="A30" s="2" t="s">
        <v>30</v>
      </c>
      <c r="B30" s="2" t="s">
        <v>60</v>
      </c>
      <c r="C30" s="6"/>
      <c r="D30" s="7">
        <v>5507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8">
        <f t="shared" si="0"/>
        <v>5507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8">
        <f t="shared" si="1"/>
        <v>5507</v>
      </c>
    </row>
    <row r="31" spans="1:22" ht="12.75">
      <c r="A31" s="2" t="s">
        <v>30</v>
      </c>
      <c r="B31" s="2" t="s">
        <v>61</v>
      </c>
      <c r="C31" s="6"/>
      <c r="D31" s="7">
        <v>6023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8">
        <f t="shared" si="0"/>
        <v>6023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8">
        <f t="shared" si="1"/>
        <v>6023</v>
      </c>
    </row>
    <row r="32" spans="1:22" ht="12.75">
      <c r="A32" s="2" t="s">
        <v>30</v>
      </c>
      <c r="B32" s="2" t="s">
        <v>24</v>
      </c>
      <c r="C32" s="6"/>
      <c r="D32" s="8">
        <f>SUM(D8:D31)</f>
        <v>376402</v>
      </c>
      <c r="E32" s="8">
        <f aca="true" t="shared" si="2" ref="E32:V32">SUM(E8:E31)</f>
        <v>4623</v>
      </c>
      <c r="F32" s="8">
        <f t="shared" si="2"/>
        <v>39272</v>
      </c>
      <c r="G32" s="8">
        <f t="shared" si="2"/>
        <v>4625</v>
      </c>
      <c r="H32" s="8">
        <f t="shared" si="2"/>
        <v>13660</v>
      </c>
      <c r="I32" s="8">
        <f t="shared" si="2"/>
        <v>5763</v>
      </c>
      <c r="J32" s="8">
        <f t="shared" si="2"/>
        <v>17487</v>
      </c>
      <c r="K32" s="8">
        <f t="shared" si="2"/>
        <v>13848</v>
      </c>
      <c r="L32" s="8">
        <f t="shared" si="2"/>
        <v>16932</v>
      </c>
      <c r="M32" s="8">
        <f t="shared" si="2"/>
        <v>0</v>
      </c>
      <c r="N32" s="8">
        <f t="shared" si="2"/>
        <v>492612</v>
      </c>
      <c r="O32" s="8">
        <f t="shared" si="2"/>
        <v>0</v>
      </c>
      <c r="P32" s="8">
        <f t="shared" si="2"/>
        <v>27489</v>
      </c>
      <c r="Q32" s="8">
        <f t="shared" si="2"/>
        <v>15367</v>
      </c>
      <c r="R32" s="8">
        <f t="shared" si="2"/>
        <v>4837</v>
      </c>
      <c r="S32" s="8">
        <f t="shared" si="2"/>
        <v>0</v>
      </c>
      <c r="T32" s="8">
        <f t="shared" si="2"/>
        <v>3762</v>
      </c>
      <c r="U32" s="8">
        <f t="shared" si="2"/>
        <v>0</v>
      </c>
      <c r="V32" s="8">
        <f t="shared" si="2"/>
        <v>544067</v>
      </c>
    </row>
    <row r="33" spans="1:22" ht="12.75">
      <c r="A33" s="2">
        <v>0</v>
      </c>
      <c r="B33" s="2">
        <v>0</v>
      </c>
      <c r="C33" s="6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8">
        <f t="shared" si="0"/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8">
        <f t="shared" si="1"/>
        <v>0</v>
      </c>
    </row>
    <row r="34" spans="1:22" ht="25.5">
      <c r="A34" s="2" t="s">
        <v>62</v>
      </c>
      <c r="B34" s="2" t="s">
        <v>31</v>
      </c>
      <c r="C34" s="6" t="s">
        <v>32</v>
      </c>
      <c r="D34" s="7">
        <v>61993</v>
      </c>
      <c r="E34" s="7">
        <v>1494</v>
      </c>
      <c r="F34" s="7">
        <v>3059</v>
      </c>
      <c r="G34" s="7">
        <v>0</v>
      </c>
      <c r="H34" s="7">
        <v>470</v>
      </c>
      <c r="I34" s="7">
        <v>0</v>
      </c>
      <c r="J34" s="7">
        <v>2419</v>
      </c>
      <c r="K34" s="7">
        <v>0</v>
      </c>
      <c r="L34" s="7">
        <v>0</v>
      </c>
      <c r="M34" s="7">
        <v>0</v>
      </c>
      <c r="N34" s="8">
        <f t="shared" si="0"/>
        <v>69435</v>
      </c>
      <c r="O34" s="7">
        <v>71</v>
      </c>
      <c r="P34" s="7">
        <v>7114</v>
      </c>
      <c r="Q34" s="7">
        <v>2419</v>
      </c>
      <c r="R34" s="7">
        <v>0</v>
      </c>
      <c r="S34" s="7">
        <v>0</v>
      </c>
      <c r="T34" s="7">
        <v>0</v>
      </c>
      <c r="U34" s="7">
        <v>0</v>
      </c>
      <c r="V34" s="8">
        <f t="shared" si="1"/>
        <v>79039</v>
      </c>
    </row>
    <row r="35" spans="1:22" ht="12.75">
      <c r="A35" s="2" t="s">
        <v>62</v>
      </c>
      <c r="B35" s="2" t="s">
        <v>53</v>
      </c>
      <c r="C35" s="6" t="s">
        <v>52</v>
      </c>
      <c r="D35" s="7">
        <v>0</v>
      </c>
      <c r="E35" s="7">
        <v>100</v>
      </c>
      <c r="F35" s="7">
        <v>0</v>
      </c>
      <c r="G35" s="7">
        <v>0</v>
      </c>
      <c r="H35" s="7">
        <v>0</v>
      </c>
      <c r="I35" s="7">
        <v>0</v>
      </c>
      <c r="J35" s="7">
        <v>256</v>
      </c>
      <c r="K35" s="7">
        <v>0</v>
      </c>
      <c r="L35" s="7">
        <v>0</v>
      </c>
      <c r="M35" s="7">
        <v>0</v>
      </c>
      <c r="N35" s="8">
        <f t="shared" si="0"/>
        <v>356</v>
      </c>
      <c r="O35" s="7">
        <v>0</v>
      </c>
      <c r="P35" s="7">
        <v>0</v>
      </c>
      <c r="Q35" s="7">
        <v>142</v>
      </c>
      <c r="R35" s="7">
        <v>0</v>
      </c>
      <c r="S35" s="7">
        <v>0</v>
      </c>
      <c r="T35" s="7">
        <v>0</v>
      </c>
      <c r="U35" s="7">
        <v>0</v>
      </c>
      <c r="V35" s="8">
        <f t="shared" si="1"/>
        <v>498</v>
      </c>
    </row>
    <row r="36" spans="1:22" ht="25.5">
      <c r="A36" s="2" t="s">
        <v>62</v>
      </c>
      <c r="B36" s="2" t="s">
        <v>63</v>
      </c>
      <c r="C36" s="6" t="s">
        <v>64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8">
        <f t="shared" si="0"/>
        <v>0</v>
      </c>
      <c r="O36" s="7">
        <v>0</v>
      </c>
      <c r="P36" s="7">
        <v>2134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8">
        <f t="shared" si="1"/>
        <v>2134</v>
      </c>
    </row>
    <row r="37" spans="1:22" ht="12.75">
      <c r="A37" s="2" t="s">
        <v>62</v>
      </c>
      <c r="B37" s="2" t="s">
        <v>65</v>
      </c>
      <c r="C37" s="6" t="s">
        <v>52</v>
      </c>
      <c r="D37" s="7">
        <v>0</v>
      </c>
      <c r="E37" s="7">
        <v>313</v>
      </c>
      <c r="F37" s="7">
        <v>0</v>
      </c>
      <c r="G37" s="7">
        <v>0</v>
      </c>
      <c r="H37" s="7">
        <v>0</v>
      </c>
      <c r="I37" s="7">
        <v>0</v>
      </c>
      <c r="J37" s="7">
        <v>598</v>
      </c>
      <c r="K37" s="7">
        <v>0</v>
      </c>
      <c r="L37" s="7">
        <v>0</v>
      </c>
      <c r="M37" s="7">
        <v>0</v>
      </c>
      <c r="N37" s="8">
        <f t="shared" si="0"/>
        <v>911</v>
      </c>
      <c r="O37" s="7">
        <v>28</v>
      </c>
      <c r="P37" s="7">
        <v>0</v>
      </c>
      <c r="Q37" s="7">
        <v>213</v>
      </c>
      <c r="R37" s="7">
        <v>0</v>
      </c>
      <c r="S37" s="7">
        <v>0</v>
      </c>
      <c r="T37" s="7">
        <v>0</v>
      </c>
      <c r="U37" s="7">
        <v>0</v>
      </c>
      <c r="V37" s="8">
        <f t="shared" si="1"/>
        <v>1152</v>
      </c>
    </row>
    <row r="38" spans="1:22" ht="12.75">
      <c r="A38" s="2" t="s">
        <v>62</v>
      </c>
      <c r="B38" s="2" t="s">
        <v>66</v>
      </c>
      <c r="C38" s="6" t="s">
        <v>36</v>
      </c>
      <c r="D38" s="7">
        <v>7592</v>
      </c>
      <c r="E38" s="7">
        <v>0</v>
      </c>
      <c r="F38" s="7">
        <v>0</v>
      </c>
      <c r="G38" s="7">
        <v>0</v>
      </c>
      <c r="H38" s="7">
        <v>142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8">
        <f t="shared" si="0"/>
        <v>7734</v>
      </c>
      <c r="O38" s="7">
        <v>0</v>
      </c>
      <c r="P38" s="7">
        <v>7968</v>
      </c>
      <c r="Q38" s="7">
        <v>711</v>
      </c>
      <c r="R38" s="7">
        <v>0</v>
      </c>
      <c r="S38" s="7">
        <v>0</v>
      </c>
      <c r="T38" s="7">
        <v>0</v>
      </c>
      <c r="U38" s="7">
        <v>0</v>
      </c>
      <c r="V38" s="8">
        <f t="shared" si="1"/>
        <v>16413</v>
      </c>
    </row>
    <row r="39" spans="1:22" ht="25.5">
      <c r="A39" s="2" t="s">
        <v>62</v>
      </c>
      <c r="B39" s="2" t="s">
        <v>67</v>
      </c>
      <c r="C39" s="6" t="s">
        <v>38</v>
      </c>
      <c r="D39" s="7">
        <v>0</v>
      </c>
      <c r="E39" s="7">
        <v>0</v>
      </c>
      <c r="F39" s="7">
        <v>783</v>
      </c>
      <c r="G39" s="7">
        <v>0</v>
      </c>
      <c r="H39" s="7">
        <v>285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>
        <f t="shared" si="0"/>
        <v>1068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8">
        <f t="shared" si="1"/>
        <v>1068</v>
      </c>
    </row>
    <row r="40" spans="1:22" ht="12.75">
      <c r="A40" s="2" t="s">
        <v>62</v>
      </c>
      <c r="B40" s="2" t="s">
        <v>42</v>
      </c>
      <c r="C40" s="6" t="s">
        <v>40</v>
      </c>
      <c r="D40" s="7">
        <v>19621</v>
      </c>
      <c r="E40" s="7">
        <v>569</v>
      </c>
      <c r="F40" s="7">
        <v>8395</v>
      </c>
      <c r="G40" s="7">
        <v>171</v>
      </c>
      <c r="H40" s="7">
        <v>498</v>
      </c>
      <c r="I40" s="7">
        <v>0</v>
      </c>
      <c r="J40" s="7">
        <v>341</v>
      </c>
      <c r="K40" s="7">
        <v>0</v>
      </c>
      <c r="L40" s="7">
        <v>0</v>
      </c>
      <c r="M40" s="7">
        <v>0</v>
      </c>
      <c r="N40" s="8">
        <f t="shared" si="0"/>
        <v>29595</v>
      </c>
      <c r="O40" s="7">
        <v>71</v>
      </c>
      <c r="P40" s="7">
        <v>3842</v>
      </c>
      <c r="Q40" s="7">
        <v>2419</v>
      </c>
      <c r="R40" s="7">
        <v>0</v>
      </c>
      <c r="S40" s="7">
        <v>0</v>
      </c>
      <c r="T40" s="7">
        <v>0</v>
      </c>
      <c r="U40" s="7">
        <v>0</v>
      </c>
      <c r="V40" s="8">
        <f t="shared" si="1"/>
        <v>35927</v>
      </c>
    </row>
    <row r="41" spans="1:22" ht="38.25">
      <c r="A41" s="2" t="s">
        <v>62</v>
      </c>
      <c r="B41" s="2" t="s">
        <v>43</v>
      </c>
      <c r="C41" s="9" t="s">
        <v>40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8">
        <f t="shared" si="0"/>
        <v>0</v>
      </c>
      <c r="O41" s="7"/>
      <c r="P41" s="7"/>
      <c r="Q41" s="7"/>
      <c r="R41" s="7"/>
      <c r="S41" s="7"/>
      <c r="T41" s="7"/>
      <c r="U41" s="7"/>
      <c r="V41" s="8">
        <f t="shared" si="1"/>
        <v>0</v>
      </c>
    </row>
    <row r="42" spans="1:22" ht="12.75">
      <c r="A42" s="2" t="s">
        <v>62</v>
      </c>
      <c r="B42" s="2" t="s">
        <v>68</v>
      </c>
      <c r="C42" s="6" t="s">
        <v>40</v>
      </c>
      <c r="D42" s="7">
        <v>9047</v>
      </c>
      <c r="E42" s="7">
        <v>213</v>
      </c>
      <c r="F42" s="7">
        <v>1281</v>
      </c>
      <c r="G42" s="7">
        <v>0</v>
      </c>
      <c r="H42" s="7">
        <v>498</v>
      </c>
      <c r="I42" s="7">
        <v>0</v>
      </c>
      <c r="J42" s="7">
        <v>43</v>
      </c>
      <c r="K42" s="7">
        <v>0</v>
      </c>
      <c r="L42" s="7">
        <v>0</v>
      </c>
      <c r="M42" s="7">
        <v>0</v>
      </c>
      <c r="N42" s="8">
        <f t="shared" si="0"/>
        <v>11082</v>
      </c>
      <c r="O42" s="7">
        <v>43</v>
      </c>
      <c r="P42" s="7">
        <v>569</v>
      </c>
      <c r="Q42" s="7">
        <v>996</v>
      </c>
      <c r="R42" s="7">
        <v>2419</v>
      </c>
      <c r="S42" s="7">
        <v>0</v>
      </c>
      <c r="T42" s="7">
        <v>0</v>
      </c>
      <c r="U42" s="7">
        <v>0</v>
      </c>
      <c r="V42" s="8">
        <f t="shared" si="1"/>
        <v>15109</v>
      </c>
    </row>
    <row r="43" spans="1:22" ht="12.75">
      <c r="A43" s="2" t="s">
        <v>62</v>
      </c>
      <c r="B43" s="2" t="s">
        <v>69</v>
      </c>
      <c r="C43" s="6" t="s">
        <v>40</v>
      </c>
      <c r="D43" s="7">
        <v>5087</v>
      </c>
      <c r="E43" s="7">
        <v>142</v>
      </c>
      <c r="F43" s="7">
        <v>0</v>
      </c>
      <c r="G43" s="7">
        <v>14</v>
      </c>
      <c r="H43" s="7">
        <v>356</v>
      </c>
      <c r="I43" s="7">
        <v>0</v>
      </c>
      <c r="J43" s="7">
        <v>28</v>
      </c>
      <c r="K43" s="7">
        <v>0</v>
      </c>
      <c r="L43" s="7">
        <v>0</v>
      </c>
      <c r="M43" s="7">
        <v>0</v>
      </c>
      <c r="N43" s="8">
        <f t="shared" si="0"/>
        <v>5627</v>
      </c>
      <c r="O43" s="7">
        <v>43</v>
      </c>
      <c r="P43" s="7">
        <v>285</v>
      </c>
      <c r="Q43" s="7">
        <v>711</v>
      </c>
      <c r="R43" s="7">
        <v>1209</v>
      </c>
      <c r="S43" s="7">
        <v>0</v>
      </c>
      <c r="T43" s="7">
        <v>0</v>
      </c>
      <c r="U43" s="7">
        <v>0</v>
      </c>
      <c r="V43" s="8">
        <f t="shared" si="1"/>
        <v>7875</v>
      </c>
    </row>
    <row r="44" spans="1:22" ht="12.75">
      <c r="A44" s="2" t="s">
        <v>62</v>
      </c>
      <c r="B44" s="2" t="s">
        <v>48</v>
      </c>
      <c r="C44" s="6" t="s">
        <v>45</v>
      </c>
      <c r="D44" s="7">
        <v>67983</v>
      </c>
      <c r="E44" s="7">
        <v>1707</v>
      </c>
      <c r="F44" s="7">
        <v>33153</v>
      </c>
      <c r="G44" s="7">
        <v>2134</v>
      </c>
      <c r="H44" s="7">
        <v>6545</v>
      </c>
      <c r="I44" s="7">
        <v>0</v>
      </c>
      <c r="J44" s="7">
        <v>1209</v>
      </c>
      <c r="K44" s="7">
        <v>7316</v>
      </c>
      <c r="L44" s="7">
        <v>0</v>
      </c>
      <c r="M44" s="7">
        <v>0</v>
      </c>
      <c r="N44" s="8">
        <f t="shared" si="0"/>
        <v>120047</v>
      </c>
      <c r="O44" s="7">
        <v>427</v>
      </c>
      <c r="P44" s="7">
        <v>4980</v>
      </c>
      <c r="Q44" s="7">
        <v>7114</v>
      </c>
      <c r="R44" s="7">
        <v>2134</v>
      </c>
      <c r="S44" s="7">
        <v>0</v>
      </c>
      <c r="T44" s="7">
        <v>0</v>
      </c>
      <c r="U44" s="7">
        <v>0</v>
      </c>
      <c r="V44" s="8">
        <f t="shared" si="1"/>
        <v>134702</v>
      </c>
    </row>
    <row r="45" spans="1:22" ht="51">
      <c r="A45" s="2" t="s">
        <v>62</v>
      </c>
      <c r="B45" s="2" t="s">
        <v>70</v>
      </c>
      <c r="C45" s="6" t="s">
        <v>45</v>
      </c>
      <c r="D45" s="7">
        <v>985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8">
        <f t="shared" si="0"/>
        <v>985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8">
        <f t="shared" si="1"/>
        <v>985</v>
      </c>
    </row>
    <row r="46" spans="1:22" ht="51">
      <c r="A46" s="2" t="s">
        <v>62</v>
      </c>
      <c r="B46" s="2" t="s">
        <v>71</v>
      </c>
      <c r="C46" s="6" t="s">
        <v>45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2297</v>
      </c>
      <c r="L46" s="7">
        <v>0</v>
      </c>
      <c r="M46" s="7">
        <v>0</v>
      </c>
      <c r="N46" s="8">
        <f t="shared" si="0"/>
        <v>2297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8">
        <f t="shared" si="1"/>
        <v>2297</v>
      </c>
    </row>
    <row r="47" spans="1:22" ht="12.75">
      <c r="A47" s="2" t="s">
        <v>62</v>
      </c>
      <c r="B47" s="2" t="s">
        <v>72</v>
      </c>
      <c r="C47" s="6" t="s">
        <v>45</v>
      </c>
      <c r="D47" s="7">
        <v>16151</v>
      </c>
      <c r="E47" s="7">
        <v>740</v>
      </c>
      <c r="F47" s="7">
        <v>4980</v>
      </c>
      <c r="G47" s="7">
        <v>427</v>
      </c>
      <c r="H47" s="7">
        <v>2703</v>
      </c>
      <c r="I47" s="7">
        <v>0</v>
      </c>
      <c r="J47" s="7">
        <v>142</v>
      </c>
      <c r="K47" s="7">
        <v>4859</v>
      </c>
      <c r="L47" s="7">
        <v>0</v>
      </c>
      <c r="M47" s="7">
        <v>0</v>
      </c>
      <c r="N47" s="8">
        <f t="shared" si="0"/>
        <v>30002</v>
      </c>
      <c r="O47" s="7">
        <v>71</v>
      </c>
      <c r="P47" s="7">
        <v>1707</v>
      </c>
      <c r="Q47" s="7">
        <v>3130</v>
      </c>
      <c r="R47" s="7">
        <v>0</v>
      </c>
      <c r="S47" s="7">
        <v>0</v>
      </c>
      <c r="T47" s="7">
        <v>0</v>
      </c>
      <c r="U47" s="7">
        <v>0</v>
      </c>
      <c r="V47" s="8">
        <f t="shared" si="1"/>
        <v>34910</v>
      </c>
    </row>
    <row r="48" spans="1:22" ht="38.25">
      <c r="A48" s="2" t="s">
        <v>62</v>
      </c>
      <c r="B48" s="2" t="s">
        <v>46</v>
      </c>
      <c r="C48" s="6" t="s">
        <v>45</v>
      </c>
      <c r="D48" s="7">
        <v>17459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8">
        <f t="shared" si="0"/>
        <v>17459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8">
        <f t="shared" si="1"/>
        <v>17459</v>
      </c>
    </row>
    <row r="49" spans="1:22" ht="63.75">
      <c r="A49" s="2" t="s">
        <v>62</v>
      </c>
      <c r="B49" s="2" t="s">
        <v>47</v>
      </c>
      <c r="C49" s="6" t="s">
        <v>45</v>
      </c>
      <c r="D49" s="7">
        <v>135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8">
        <f t="shared" si="0"/>
        <v>135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8">
        <f t="shared" si="1"/>
        <v>135</v>
      </c>
    </row>
    <row r="50" spans="1:22" ht="38.25">
      <c r="A50" s="2" t="s">
        <v>62</v>
      </c>
      <c r="B50" s="2" t="s">
        <v>73</v>
      </c>
      <c r="C50" s="6" t="s">
        <v>45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8">
        <f t="shared" si="0"/>
        <v>0</v>
      </c>
      <c r="O50" s="7"/>
      <c r="P50" s="7">
        <v>1459</v>
      </c>
      <c r="Q50" s="7"/>
      <c r="R50" s="7"/>
      <c r="S50" s="7"/>
      <c r="T50" s="7"/>
      <c r="U50" s="7"/>
      <c r="V50" s="8">
        <f t="shared" si="1"/>
        <v>1459</v>
      </c>
    </row>
    <row r="51" spans="1:22" ht="12.75">
      <c r="A51" s="2" t="s">
        <v>62</v>
      </c>
      <c r="B51" s="2" t="s">
        <v>74</v>
      </c>
      <c r="C51" s="6" t="s">
        <v>52</v>
      </c>
      <c r="D51" s="7">
        <v>72892</v>
      </c>
      <c r="E51" s="7">
        <v>640</v>
      </c>
      <c r="F51" s="7">
        <v>7114</v>
      </c>
      <c r="G51" s="7">
        <v>1921</v>
      </c>
      <c r="H51" s="7">
        <v>6687</v>
      </c>
      <c r="I51" s="7">
        <v>0</v>
      </c>
      <c r="J51" s="7">
        <v>356</v>
      </c>
      <c r="K51" s="7">
        <v>21770</v>
      </c>
      <c r="L51" s="7">
        <v>0</v>
      </c>
      <c r="M51" s="7">
        <v>0</v>
      </c>
      <c r="N51" s="8">
        <f t="shared" si="0"/>
        <v>111380</v>
      </c>
      <c r="O51" s="7">
        <v>313</v>
      </c>
      <c r="P51" s="7">
        <v>4269</v>
      </c>
      <c r="Q51" s="7">
        <v>12521</v>
      </c>
      <c r="R51" s="7">
        <v>0</v>
      </c>
      <c r="S51" s="7">
        <v>0</v>
      </c>
      <c r="T51" s="7">
        <v>0</v>
      </c>
      <c r="U51" s="7">
        <v>0</v>
      </c>
      <c r="V51" s="8">
        <f t="shared" si="1"/>
        <v>128483</v>
      </c>
    </row>
    <row r="52" spans="1:22" ht="12.75">
      <c r="A52" s="2" t="s">
        <v>62</v>
      </c>
      <c r="B52" s="2" t="s">
        <v>74</v>
      </c>
      <c r="C52" s="6" t="s">
        <v>52</v>
      </c>
      <c r="D52" s="7">
        <v>5923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8">
        <f t="shared" si="0"/>
        <v>5923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8">
        <f t="shared" si="1"/>
        <v>5923</v>
      </c>
    </row>
    <row r="53" spans="1:22" ht="12.75">
      <c r="A53" s="2" t="s">
        <v>62</v>
      </c>
      <c r="B53" s="2" t="s">
        <v>39</v>
      </c>
      <c r="C53" s="6" t="s">
        <v>40</v>
      </c>
      <c r="D53" s="7">
        <v>5161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8">
        <f t="shared" si="0"/>
        <v>5161</v>
      </c>
      <c r="O53" s="7">
        <v>0</v>
      </c>
      <c r="P53" s="7">
        <v>0</v>
      </c>
      <c r="Q53" s="7">
        <v>640</v>
      </c>
      <c r="R53" s="7">
        <v>0</v>
      </c>
      <c r="S53" s="7">
        <v>0</v>
      </c>
      <c r="T53" s="7">
        <v>0</v>
      </c>
      <c r="U53" s="7">
        <v>0</v>
      </c>
      <c r="V53" s="8">
        <f t="shared" si="1"/>
        <v>5801</v>
      </c>
    </row>
    <row r="54" spans="1:22" ht="25.5">
      <c r="A54" s="2" t="s">
        <v>62</v>
      </c>
      <c r="B54" s="2" t="s">
        <v>54</v>
      </c>
      <c r="C54" s="6" t="s">
        <v>45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13517</v>
      </c>
      <c r="M54" s="7">
        <v>0</v>
      </c>
      <c r="N54" s="8">
        <f t="shared" si="0"/>
        <v>13517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8">
        <f t="shared" si="1"/>
        <v>13517</v>
      </c>
    </row>
    <row r="55" spans="1:22" ht="25.5">
      <c r="A55" s="2" t="s">
        <v>62</v>
      </c>
      <c r="B55" s="2" t="s">
        <v>56</v>
      </c>
      <c r="C55" s="6" t="s">
        <v>45</v>
      </c>
      <c r="D55" s="7">
        <v>79547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8">
        <f t="shared" si="0"/>
        <v>79547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8">
        <f t="shared" si="1"/>
        <v>79547</v>
      </c>
    </row>
    <row r="56" spans="1:22" ht="38.25">
      <c r="A56" s="2" t="s">
        <v>62</v>
      </c>
      <c r="B56" s="2" t="s">
        <v>57</v>
      </c>
      <c r="C56" s="6" t="s">
        <v>45</v>
      </c>
      <c r="D56" s="7">
        <v>3616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8">
        <f t="shared" si="0"/>
        <v>3616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8">
        <f t="shared" si="1"/>
        <v>3616</v>
      </c>
    </row>
    <row r="57" spans="1:22" ht="38.25">
      <c r="A57" s="2" t="s">
        <v>62</v>
      </c>
      <c r="B57" s="2" t="s">
        <v>58</v>
      </c>
      <c r="C57" s="6" t="s">
        <v>45</v>
      </c>
      <c r="D57" s="7">
        <v>7701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8">
        <f t="shared" si="0"/>
        <v>7701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8">
        <f t="shared" si="1"/>
        <v>7701</v>
      </c>
    </row>
    <row r="58" spans="1:22" ht="12.75">
      <c r="A58" s="2" t="s">
        <v>62</v>
      </c>
      <c r="B58" s="2" t="s">
        <v>59</v>
      </c>
      <c r="C58" s="6" t="s">
        <v>52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8">
        <f t="shared" si="0"/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1529</v>
      </c>
      <c r="U58" s="7">
        <v>0</v>
      </c>
      <c r="V58" s="8">
        <f t="shared" si="1"/>
        <v>1529</v>
      </c>
    </row>
    <row r="59" spans="1:22" ht="12.75">
      <c r="A59" s="2" t="s">
        <v>62</v>
      </c>
      <c r="B59" s="2" t="s">
        <v>60</v>
      </c>
      <c r="C59" s="6"/>
      <c r="D59" s="7">
        <v>5801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8">
        <f t="shared" si="0"/>
        <v>5801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8">
        <f t="shared" si="1"/>
        <v>5801</v>
      </c>
    </row>
    <row r="60" spans="1:22" ht="12.75">
      <c r="A60" s="2" t="s">
        <v>62</v>
      </c>
      <c r="B60" s="2" t="s">
        <v>61</v>
      </c>
      <c r="C60" s="6"/>
      <c r="D60" s="7">
        <v>6205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8">
        <f t="shared" si="0"/>
        <v>6205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8">
        <f t="shared" si="1"/>
        <v>6205</v>
      </c>
    </row>
    <row r="61" spans="1:22" ht="12.75">
      <c r="A61" s="2" t="s">
        <v>62</v>
      </c>
      <c r="B61" s="2" t="s">
        <v>24</v>
      </c>
      <c r="C61" s="6"/>
      <c r="D61" s="8">
        <f>SUM(D34:D60)</f>
        <v>392899</v>
      </c>
      <c r="E61" s="8">
        <f aca="true" t="shared" si="3" ref="E61:V61">SUM(E34:E60)</f>
        <v>5918</v>
      </c>
      <c r="F61" s="8">
        <f t="shared" si="3"/>
        <v>58765</v>
      </c>
      <c r="G61" s="8">
        <f t="shared" si="3"/>
        <v>4667</v>
      </c>
      <c r="H61" s="8">
        <f t="shared" si="3"/>
        <v>18184</v>
      </c>
      <c r="I61" s="8">
        <f t="shared" si="3"/>
        <v>0</v>
      </c>
      <c r="J61" s="8">
        <f t="shared" si="3"/>
        <v>5392</v>
      </c>
      <c r="K61" s="8">
        <f t="shared" si="3"/>
        <v>36242</v>
      </c>
      <c r="L61" s="8">
        <f t="shared" si="3"/>
        <v>13517</v>
      </c>
      <c r="M61" s="8">
        <f t="shared" si="3"/>
        <v>0</v>
      </c>
      <c r="N61" s="8">
        <f t="shared" si="3"/>
        <v>535584</v>
      </c>
      <c r="O61" s="8">
        <f t="shared" si="3"/>
        <v>1067</v>
      </c>
      <c r="P61" s="8">
        <f t="shared" si="3"/>
        <v>34327</v>
      </c>
      <c r="Q61" s="8">
        <f t="shared" si="3"/>
        <v>31016</v>
      </c>
      <c r="R61" s="8">
        <f t="shared" si="3"/>
        <v>5762</v>
      </c>
      <c r="S61" s="8">
        <f t="shared" si="3"/>
        <v>0</v>
      </c>
      <c r="T61" s="8">
        <f t="shared" si="3"/>
        <v>1529</v>
      </c>
      <c r="U61" s="8">
        <f t="shared" si="3"/>
        <v>0</v>
      </c>
      <c r="V61" s="8">
        <f t="shared" si="3"/>
        <v>609285</v>
      </c>
    </row>
    <row r="62" spans="1:22" ht="12.75">
      <c r="A62" s="2">
        <v>0</v>
      </c>
      <c r="B62" s="2">
        <v>0</v>
      </c>
      <c r="C62" s="6"/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8">
        <f t="shared" si="0"/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8">
        <f t="shared" si="1"/>
        <v>0</v>
      </c>
    </row>
    <row r="63" spans="1:22" ht="25.5">
      <c r="A63" s="2" t="s">
        <v>75</v>
      </c>
      <c r="B63" s="2" t="s">
        <v>76</v>
      </c>
      <c r="C63" s="6" t="s">
        <v>32</v>
      </c>
      <c r="D63" s="7">
        <v>62118</v>
      </c>
      <c r="E63" s="7">
        <v>1217</v>
      </c>
      <c r="F63" s="7">
        <v>2223</v>
      </c>
      <c r="G63" s="7">
        <v>526</v>
      </c>
      <c r="H63" s="7">
        <v>1850</v>
      </c>
      <c r="I63" s="7">
        <v>0</v>
      </c>
      <c r="J63" s="7">
        <v>2518</v>
      </c>
      <c r="K63" s="7">
        <v>0</v>
      </c>
      <c r="L63" s="7">
        <v>0</v>
      </c>
      <c r="M63" s="7">
        <v>0</v>
      </c>
      <c r="N63" s="8">
        <f t="shared" si="0"/>
        <v>70452</v>
      </c>
      <c r="O63" s="7">
        <v>0</v>
      </c>
      <c r="P63" s="7">
        <v>9732</v>
      </c>
      <c r="Q63" s="7">
        <v>2348</v>
      </c>
      <c r="R63" s="7">
        <v>0</v>
      </c>
      <c r="S63" s="7">
        <v>0</v>
      </c>
      <c r="T63" s="7">
        <v>0</v>
      </c>
      <c r="U63" s="7">
        <v>0</v>
      </c>
      <c r="V63" s="8">
        <f t="shared" si="1"/>
        <v>82532</v>
      </c>
    </row>
    <row r="64" spans="1:22" ht="12.75">
      <c r="A64" s="2" t="s">
        <v>75</v>
      </c>
      <c r="B64" s="2" t="s">
        <v>53</v>
      </c>
      <c r="C64" s="6" t="s">
        <v>52</v>
      </c>
      <c r="D64" s="7">
        <v>0</v>
      </c>
      <c r="E64" s="7">
        <v>213</v>
      </c>
      <c r="F64" s="7">
        <v>250</v>
      </c>
      <c r="G64" s="7">
        <v>28</v>
      </c>
      <c r="H64" s="7">
        <v>171</v>
      </c>
      <c r="I64" s="7">
        <v>0</v>
      </c>
      <c r="J64" s="7">
        <v>128</v>
      </c>
      <c r="K64" s="7">
        <v>0</v>
      </c>
      <c r="L64" s="7">
        <v>0</v>
      </c>
      <c r="M64" s="7">
        <v>0</v>
      </c>
      <c r="N64" s="8">
        <f t="shared" si="0"/>
        <v>790</v>
      </c>
      <c r="O64" s="7">
        <v>0</v>
      </c>
      <c r="P64" s="7">
        <v>100</v>
      </c>
      <c r="Q64" s="7">
        <v>161</v>
      </c>
      <c r="R64" s="7">
        <v>0</v>
      </c>
      <c r="S64" s="7">
        <v>0</v>
      </c>
      <c r="T64" s="7">
        <v>0</v>
      </c>
      <c r="U64" s="7">
        <v>0</v>
      </c>
      <c r="V64" s="8">
        <f t="shared" si="1"/>
        <v>1051</v>
      </c>
    </row>
    <row r="65" spans="1:22" ht="38.25">
      <c r="A65" s="2" t="s">
        <v>75</v>
      </c>
      <c r="B65" s="2" t="s">
        <v>77</v>
      </c>
      <c r="C65" s="6" t="s">
        <v>34</v>
      </c>
      <c r="D65" s="7">
        <v>3182</v>
      </c>
      <c r="E65" s="7">
        <v>121</v>
      </c>
      <c r="F65" s="7">
        <v>157</v>
      </c>
      <c r="G65" s="7">
        <v>28</v>
      </c>
      <c r="H65" s="7">
        <v>43</v>
      </c>
      <c r="I65" s="7">
        <v>0</v>
      </c>
      <c r="J65" s="7">
        <v>71</v>
      </c>
      <c r="K65" s="7">
        <v>0</v>
      </c>
      <c r="L65" s="7">
        <v>0</v>
      </c>
      <c r="M65" s="7">
        <v>0</v>
      </c>
      <c r="N65" s="8">
        <f t="shared" si="0"/>
        <v>3602</v>
      </c>
      <c r="O65" s="7">
        <v>0</v>
      </c>
      <c r="P65" s="7">
        <v>299</v>
      </c>
      <c r="Q65" s="7">
        <v>88</v>
      </c>
      <c r="R65" s="7">
        <v>0</v>
      </c>
      <c r="S65" s="7">
        <v>0</v>
      </c>
      <c r="T65" s="7">
        <v>0</v>
      </c>
      <c r="U65" s="7">
        <v>0</v>
      </c>
      <c r="V65" s="8">
        <f t="shared" si="1"/>
        <v>3989</v>
      </c>
    </row>
    <row r="66" spans="1:22" ht="25.5">
      <c r="A66" s="2" t="s">
        <v>75</v>
      </c>
      <c r="B66" s="2" t="s">
        <v>35</v>
      </c>
      <c r="C66" s="6" t="s">
        <v>36</v>
      </c>
      <c r="D66" s="7">
        <v>7386</v>
      </c>
      <c r="E66" s="7">
        <v>0</v>
      </c>
      <c r="F66" s="7">
        <v>15182</v>
      </c>
      <c r="G66" s="7">
        <v>0</v>
      </c>
      <c r="H66" s="7">
        <v>64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8">
        <f t="shared" si="0"/>
        <v>22632</v>
      </c>
      <c r="O66" s="7">
        <v>0</v>
      </c>
      <c r="P66" s="7">
        <v>26024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8">
        <f t="shared" si="1"/>
        <v>48656</v>
      </c>
    </row>
    <row r="67" spans="1:22" ht="12.75">
      <c r="A67" s="2" t="s">
        <v>75</v>
      </c>
      <c r="B67" s="2" t="s">
        <v>41</v>
      </c>
      <c r="C67" s="6" t="s">
        <v>40</v>
      </c>
      <c r="D67" s="7">
        <v>6626</v>
      </c>
      <c r="E67" s="7">
        <v>1409</v>
      </c>
      <c r="F67" s="7">
        <v>2191</v>
      </c>
      <c r="G67" s="7">
        <v>142</v>
      </c>
      <c r="H67" s="7">
        <v>498</v>
      </c>
      <c r="I67" s="7">
        <v>0</v>
      </c>
      <c r="J67" s="7">
        <v>71</v>
      </c>
      <c r="K67" s="7">
        <v>0</v>
      </c>
      <c r="L67" s="7">
        <v>0</v>
      </c>
      <c r="M67" s="7">
        <v>0</v>
      </c>
      <c r="N67" s="8">
        <f t="shared" si="0"/>
        <v>10937</v>
      </c>
      <c r="O67" s="7">
        <v>0</v>
      </c>
      <c r="P67" s="7">
        <v>555</v>
      </c>
      <c r="Q67" s="7">
        <v>703</v>
      </c>
      <c r="R67" s="7">
        <v>2746</v>
      </c>
      <c r="S67" s="7">
        <v>0</v>
      </c>
      <c r="T67" s="7">
        <v>0</v>
      </c>
      <c r="U67" s="7">
        <v>0</v>
      </c>
      <c r="V67" s="8">
        <f t="shared" si="1"/>
        <v>14941</v>
      </c>
    </row>
    <row r="68" spans="1:22" ht="12.75">
      <c r="A68" s="2" t="s">
        <v>75</v>
      </c>
      <c r="B68" s="2" t="s">
        <v>42</v>
      </c>
      <c r="C68" s="6" t="s">
        <v>40</v>
      </c>
      <c r="D68" s="7">
        <v>20784</v>
      </c>
      <c r="E68" s="7">
        <v>285</v>
      </c>
      <c r="F68" s="7">
        <v>3991</v>
      </c>
      <c r="G68" s="7">
        <v>583</v>
      </c>
      <c r="H68" s="7">
        <v>569</v>
      </c>
      <c r="I68" s="7">
        <v>0</v>
      </c>
      <c r="J68" s="7">
        <v>455</v>
      </c>
      <c r="K68" s="7">
        <v>0</v>
      </c>
      <c r="L68" s="7">
        <v>0</v>
      </c>
      <c r="M68" s="7">
        <v>0</v>
      </c>
      <c r="N68" s="8">
        <f t="shared" si="0"/>
        <v>26667</v>
      </c>
      <c r="O68" s="7">
        <v>0</v>
      </c>
      <c r="P68" s="7">
        <v>8402</v>
      </c>
      <c r="Q68" s="7">
        <v>1850</v>
      </c>
      <c r="R68" s="7">
        <v>0</v>
      </c>
      <c r="S68" s="7">
        <v>0</v>
      </c>
      <c r="T68" s="7">
        <v>0</v>
      </c>
      <c r="U68" s="7">
        <v>0</v>
      </c>
      <c r="V68" s="8">
        <f t="shared" si="1"/>
        <v>36919</v>
      </c>
    </row>
    <row r="69" spans="1:22" ht="38.25">
      <c r="A69" s="2" t="s">
        <v>75</v>
      </c>
      <c r="B69" s="2" t="s">
        <v>43</v>
      </c>
      <c r="C69" s="9" t="s">
        <v>40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8">
        <f t="shared" si="0"/>
        <v>0</v>
      </c>
      <c r="O69" s="7"/>
      <c r="P69" s="7"/>
      <c r="Q69" s="7"/>
      <c r="R69" s="7"/>
      <c r="S69" s="7"/>
      <c r="T69" s="7"/>
      <c r="U69" s="7"/>
      <c r="V69" s="8">
        <f t="shared" si="1"/>
        <v>0</v>
      </c>
    </row>
    <row r="70" spans="1:22" ht="12.75">
      <c r="A70" s="2" t="s">
        <v>75</v>
      </c>
      <c r="B70" s="2" t="s">
        <v>78</v>
      </c>
      <c r="C70" s="6" t="s">
        <v>45</v>
      </c>
      <c r="D70" s="7">
        <v>58358</v>
      </c>
      <c r="E70" s="7">
        <v>933</v>
      </c>
      <c r="F70" s="7">
        <v>16904</v>
      </c>
      <c r="G70" s="7">
        <v>2376</v>
      </c>
      <c r="H70" s="7">
        <v>5691</v>
      </c>
      <c r="I70" s="7">
        <v>0</v>
      </c>
      <c r="J70" s="7">
        <v>526</v>
      </c>
      <c r="K70" s="7">
        <v>9731</v>
      </c>
      <c r="L70" s="7">
        <v>0</v>
      </c>
      <c r="M70" s="7">
        <v>0</v>
      </c>
      <c r="N70" s="8">
        <f t="shared" si="0"/>
        <v>94519</v>
      </c>
      <c r="O70" s="7">
        <v>0</v>
      </c>
      <c r="P70" s="7">
        <v>4915</v>
      </c>
      <c r="Q70" s="7">
        <v>4549</v>
      </c>
      <c r="R70" s="7">
        <v>0</v>
      </c>
      <c r="S70" s="7">
        <v>0</v>
      </c>
      <c r="T70" s="7">
        <v>0</v>
      </c>
      <c r="U70" s="7">
        <v>0</v>
      </c>
      <c r="V70" s="8">
        <f t="shared" si="1"/>
        <v>103983</v>
      </c>
    </row>
    <row r="71" spans="1:22" ht="38.25">
      <c r="A71" s="2" t="s">
        <v>75</v>
      </c>
      <c r="B71" s="2" t="s">
        <v>46</v>
      </c>
      <c r="C71" s="6" t="s">
        <v>45</v>
      </c>
      <c r="D71" s="7">
        <v>46346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8">
        <f t="shared" si="0"/>
        <v>46346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8">
        <f t="shared" si="1"/>
        <v>46346</v>
      </c>
    </row>
    <row r="72" spans="1:22" ht="63.75">
      <c r="A72" s="2" t="s">
        <v>75</v>
      </c>
      <c r="B72" s="2" t="s">
        <v>47</v>
      </c>
      <c r="C72" s="6" t="s">
        <v>45</v>
      </c>
      <c r="D72" s="7">
        <v>1587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8">
        <f t="shared" si="0"/>
        <v>1587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8">
        <f t="shared" si="1"/>
        <v>1587</v>
      </c>
    </row>
    <row r="73" spans="1:22" ht="12.75">
      <c r="A73" s="2" t="s">
        <v>75</v>
      </c>
      <c r="B73" s="2" t="s">
        <v>48</v>
      </c>
      <c r="C73" s="6" t="s">
        <v>45</v>
      </c>
      <c r="D73" s="7">
        <v>44304</v>
      </c>
      <c r="E73" s="7">
        <v>841</v>
      </c>
      <c r="F73" s="7">
        <v>0</v>
      </c>
      <c r="G73" s="7">
        <v>1964</v>
      </c>
      <c r="H73" s="7">
        <v>6125</v>
      </c>
      <c r="I73" s="7">
        <v>2419</v>
      </c>
      <c r="J73" s="7">
        <v>1975</v>
      </c>
      <c r="K73" s="7">
        <v>5485</v>
      </c>
      <c r="L73" s="7">
        <v>0</v>
      </c>
      <c r="M73" s="7">
        <v>0</v>
      </c>
      <c r="N73" s="8">
        <f aca="true" t="shared" si="4" ref="N73:N120">D73+E73+F73+G73+H73+I73+J73+K73+L73+M73</f>
        <v>63113</v>
      </c>
      <c r="O73" s="7">
        <v>0</v>
      </c>
      <c r="P73" s="7">
        <v>6716</v>
      </c>
      <c r="Q73" s="7">
        <v>5926</v>
      </c>
      <c r="R73" s="7">
        <v>0</v>
      </c>
      <c r="S73" s="7">
        <v>0</v>
      </c>
      <c r="T73" s="7">
        <v>0</v>
      </c>
      <c r="U73" s="7">
        <v>0</v>
      </c>
      <c r="V73" s="8">
        <f aca="true" t="shared" si="5" ref="V73:V120">N73+O73+P73+Q73+R73+S73+T73+U73</f>
        <v>75755</v>
      </c>
    </row>
    <row r="74" spans="1:22" ht="51">
      <c r="A74" s="2" t="s">
        <v>75</v>
      </c>
      <c r="B74" s="2" t="s">
        <v>70</v>
      </c>
      <c r="C74" s="6" t="s">
        <v>45</v>
      </c>
      <c r="D74" s="7">
        <v>771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8">
        <f t="shared" si="4"/>
        <v>771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8">
        <f t="shared" si="5"/>
        <v>771</v>
      </c>
    </row>
    <row r="75" spans="1:22" ht="38.25">
      <c r="A75" s="2" t="s">
        <v>75</v>
      </c>
      <c r="B75" s="2" t="s">
        <v>79</v>
      </c>
      <c r="C75" s="6" t="s">
        <v>45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569</v>
      </c>
      <c r="L75" s="7">
        <v>0</v>
      </c>
      <c r="M75" s="7">
        <v>0</v>
      </c>
      <c r="N75" s="8">
        <f t="shared" si="4"/>
        <v>569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8">
        <f t="shared" si="5"/>
        <v>569</v>
      </c>
    </row>
    <row r="76" spans="1:22" ht="25.5">
      <c r="A76" s="2" t="s">
        <v>75</v>
      </c>
      <c r="B76" s="2" t="s">
        <v>80</v>
      </c>
      <c r="C76" s="6" t="s">
        <v>52</v>
      </c>
      <c r="D76" s="7">
        <v>0</v>
      </c>
      <c r="E76" s="7">
        <v>213</v>
      </c>
      <c r="F76" s="7">
        <v>250</v>
      </c>
      <c r="G76" s="7">
        <v>28</v>
      </c>
      <c r="H76" s="7">
        <v>242</v>
      </c>
      <c r="I76" s="7">
        <v>0</v>
      </c>
      <c r="J76" s="7">
        <v>213</v>
      </c>
      <c r="K76" s="7">
        <v>0</v>
      </c>
      <c r="L76" s="7">
        <v>0</v>
      </c>
      <c r="M76" s="7">
        <v>0</v>
      </c>
      <c r="N76" s="8">
        <f t="shared" si="4"/>
        <v>946</v>
      </c>
      <c r="O76" s="7">
        <v>0</v>
      </c>
      <c r="P76" s="7">
        <v>100</v>
      </c>
      <c r="Q76" s="7">
        <v>398</v>
      </c>
      <c r="R76" s="7">
        <v>0</v>
      </c>
      <c r="S76" s="7">
        <v>0</v>
      </c>
      <c r="T76" s="7">
        <v>0</v>
      </c>
      <c r="U76" s="7">
        <v>0</v>
      </c>
      <c r="V76" s="8">
        <f t="shared" si="5"/>
        <v>1444</v>
      </c>
    </row>
    <row r="77" spans="1:22" ht="12.75">
      <c r="A77" s="2" t="s">
        <v>75</v>
      </c>
      <c r="B77" s="2" t="s">
        <v>81</v>
      </c>
      <c r="C77" s="6" t="s">
        <v>45</v>
      </c>
      <c r="D77" s="7">
        <v>5707</v>
      </c>
      <c r="E77" s="7">
        <v>468</v>
      </c>
      <c r="F77" s="7">
        <v>0</v>
      </c>
      <c r="G77" s="7">
        <v>108</v>
      </c>
      <c r="H77" s="7">
        <v>451</v>
      </c>
      <c r="I77" s="7">
        <v>1423</v>
      </c>
      <c r="J77" s="7">
        <v>0</v>
      </c>
      <c r="K77" s="7">
        <v>0</v>
      </c>
      <c r="L77" s="7">
        <v>0</v>
      </c>
      <c r="M77" s="7">
        <v>0</v>
      </c>
      <c r="N77" s="8">
        <f t="shared" si="4"/>
        <v>8157</v>
      </c>
      <c r="O77" s="7">
        <v>0</v>
      </c>
      <c r="P77" s="7">
        <v>783</v>
      </c>
      <c r="Q77" s="7">
        <v>834</v>
      </c>
      <c r="R77" s="7">
        <v>0</v>
      </c>
      <c r="S77" s="7">
        <v>0</v>
      </c>
      <c r="T77" s="7">
        <v>0</v>
      </c>
      <c r="U77" s="7">
        <v>0</v>
      </c>
      <c r="V77" s="8">
        <f t="shared" si="5"/>
        <v>9774</v>
      </c>
    </row>
    <row r="78" spans="1:22" ht="12.75">
      <c r="A78" s="2" t="s">
        <v>75</v>
      </c>
      <c r="B78" s="2" t="s">
        <v>39</v>
      </c>
      <c r="C78" s="6" t="s">
        <v>40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142</v>
      </c>
      <c r="K78" s="7">
        <v>0</v>
      </c>
      <c r="L78" s="7">
        <v>0</v>
      </c>
      <c r="M78" s="7">
        <v>0</v>
      </c>
      <c r="N78" s="8">
        <f t="shared" si="4"/>
        <v>142</v>
      </c>
      <c r="O78" s="7">
        <v>0</v>
      </c>
      <c r="P78" s="7">
        <v>605</v>
      </c>
      <c r="Q78" s="7">
        <v>854</v>
      </c>
      <c r="R78" s="7">
        <v>0</v>
      </c>
      <c r="S78" s="7">
        <v>0</v>
      </c>
      <c r="T78" s="7">
        <v>0</v>
      </c>
      <c r="U78" s="7">
        <v>0</v>
      </c>
      <c r="V78" s="8">
        <f t="shared" si="5"/>
        <v>1601</v>
      </c>
    </row>
    <row r="79" spans="1:22" ht="38.25">
      <c r="A79" s="2" t="s">
        <v>75</v>
      </c>
      <c r="B79" s="2" t="s">
        <v>82</v>
      </c>
      <c r="C79" s="6" t="s">
        <v>40</v>
      </c>
      <c r="D79" s="7">
        <v>1635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8">
        <f t="shared" si="4"/>
        <v>1635</v>
      </c>
      <c r="O79" s="7">
        <v>0</v>
      </c>
      <c r="P79" s="7">
        <v>2685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8">
        <f t="shared" si="5"/>
        <v>4320</v>
      </c>
    </row>
    <row r="80" spans="1:22" ht="25.5">
      <c r="A80" s="2" t="s">
        <v>75</v>
      </c>
      <c r="B80" s="2" t="s">
        <v>54</v>
      </c>
      <c r="C80" s="6" t="s">
        <v>45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11881</v>
      </c>
      <c r="M80" s="7">
        <v>0</v>
      </c>
      <c r="N80" s="8">
        <f t="shared" si="4"/>
        <v>11881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8">
        <f t="shared" si="5"/>
        <v>11881</v>
      </c>
    </row>
    <row r="81" spans="1:22" ht="25.5">
      <c r="A81" s="2" t="s">
        <v>75</v>
      </c>
      <c r="B81" s="2" t="s">
        <v>83</v>
      </c>
      <c r="C81" s="6" t="s">
        <v>45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8537</v>
      </c>
      <c r="K81" s="7">
        <v>0</v>
      </c>
      <c r="L81" s="7">
        <v>0</v>
      </c>
      <c r="M81" s="7">
        <v>0</v>
      </c>
      <c r="N81" s="8">
        <f t="shared" si="4"/>
        <v>8537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8">
        <f t="shared" si="5"/>
        <v>8537</v>
      </c>
    </row>
    <row r="82" spans="1:22" ht="25.5">
      <c r="A82" s="2" t="s">
        <v>75</v>
      </c>
      <c r="B82" s="2" t="s">
        <v>56</v>
      </c>
      <c r="C82" s="6" t="s">
        <v>45</v>
      </c>
      <c r="D82" s="7">
        <v>67677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8">
        <f t="shared" si="4"/>
        <v>67677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8">
        <f t="shared" si="5"/>
        <v>67677</v>
      </c>
    </row>
    <row r="83" spans="1:22" ht="38.25">
      <c r="A83" s="2" t="s">
        <v>75</v>
      </c>
      <c r="B83" s="2" t="s">
        <v>57</v>
      </c>
      <c r="C83" s="6" t="s">
        <v>45</v>
      </c>
      <c r="D83" s="7">
        <v>2825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8">
        <f t="shared" si="4"/>
        <v>2825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8">
        <f t="shared" si="5"/>
        <v>2825</v>
      </c>
    </row>
    <row r="84" spans="1:22" ht="38.25">
      <c r="A84" s="2" t="s">
        <v>75</v>
      </c>
      <c r="B84" s="2" t="s">
        <v>58</v>
      </c>
      <c r="C84" s="6" t="s">
        <v>45</v>
      </c>
      <c r="D84" s="7">
        <v>18979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8">
        <f t="shared" si="4"/>
        <v>18979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8">
        <f t="shared" si="5"/>
        <v>18979</v>
      </c>
    </row>
    <row r="85" spans="1:22" ht="12.75">
      <c r="A85" s="2" t="s">
        <v>75</v>
      </c>
      <c r="B85" s="2" t="s">
        <v>59</v>
      </c>
      <c r="C85" s="6" t="s">
        <v>52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8">
        <f t="shared" si="4"/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3548</v>
      </c>
      <c r="U85" s="7">
        <v>0</v>
      </c>
      <c r="V85" s="8">
        <f t="shared" si="5"/>
        <v>3548</v>
      </c>
    </row>
    <row r="86" spans="1:22" ht="12.75">
      <c r="A86" s="2" t="s">
        <v>75</v>
      </c>
      <c r="B86" s="2" t="s">
        <v>60</v>
      </c>
      <c r="C86" s="6"/>
      <c r="D86" s="7">
        <v>5182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8">
        <f t="shared" si="4"/>
        <v>5182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8">
        <f t="shared" si="5"/>
        <v>5182</v>
      </c>
    </row>
    <row r="87" spans="1:22" ht="12.75">
      <c r="A87" s="2" t="s">
        <v>75</v>
      </c>
      <c r="B87" s="2" t="s">
        <v>61</v>
      </c>
      <c r="C87" s="6"/>
      <c r="D87" s="7">
        <v>5885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8">
        <f t="shared" si="4"/>
        <v>5885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8">
        <f t="shared" si="5"/>
        <v>5885</v>
      </c>
    </row>
    <row r="88" spans="1:22" ht="12.75">
      <c r="A88" s="2" t="s">
        <v>75</v>
      </c>
      <c r="B88" s="2" t="s">
        <v>24</v>
      </c>
      <c r="C88" s="6"/>
      <c r="D88" s="8">
        <f>SUM(D63:D87)</f>
        <v>359352</v>
      </c>
      <c r="E88" s="8">
        <f aca="true" t="shared" si="6" ref="E88:V88">SUM(E63:E87)</f>
        <v>5700</v>
      </c>
      <c r="F88" s="8">
        <f t="shared" si="6"/>
        <v>41148</v>
      </c>
      <c r="G88" s="8">
        <f t="shared" si="6"/>
        <v>5783</v>
      </c>
      <c r="H88" s="8">
        <f t="shared" si="6"/>
        <v>15704</v>
      </c>
      <c r="I88" s="8">
        <f t="shared" si="6"/>
        <v>3842</v>
      </c>
      <c r="J88" s="8">
        <f t="shared" si="6"/>
        <v>14636</v>
      </c>
      <c r="K88" s="8">
        <f t="shared" si="6"/>
        <v>15785</v>
      </c>
      <c r="L88" s="8">
        <f t="shared" si="6"/>
        <v>11881</v>
      </c>
      <c r="M88" s="8">
        <f t="shared" si="6"/>
        <v>0</v>
      </c>
      <c r="N88" s="8">
        <f t="shared" si="6"/>
        <v>473831</v>
      </c>
      <c r="O88" s="8">
        <f t="shared" si="6"/>
        <v>0</v>
      </c>
      <c r="P88" s="8">
        <f t="shared" si="6"/>
        <v>60916</v>
      </c>
      <c r="Q88" s="8">
        <f t="shared" si="6"/>
        <v>17711</v>
      </c>
      <c r="R88" s="8">
        <f t="shared" si="6"/>
        <v>2746</v>
      </c>
      <c r="S88" s="8">
        <f t="shared" si="6"/>
        <v>0</v>
      </c>
      <c r="T88" s="8">
        <f t="shared" si="6"/>
        <v>3548</v>
      </c>
      <c r="U88" s="8">
        <f t="shared" si="6"/>
        <v>0</v>
      </c>
      <c r="V88" s="8">
        <f t="shared" si="6"/>
        <v>558752</v>
      </c>
    </row>
    <row r="89" spans="1:22" ht="12.75">
      <c r="A89" s="2">
        <v>0</v>
      </c>
      <c r="B89" s="2">
        <v>0</v>
      </c>
      <c r="C89" s="6"/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8">
        <f t="shared" si="4"/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8">
        <f t="shared" si="5"/>
        <v>0</v>
      </c>
    </row>
    <row r="90" spans="1:22" ht="25.5">
      <c r="A90" s="2" t="s">
        <v>84</v>
      </c>
      <c r="B90" s="2" t="s">
        <v>31</v>
      </c>
      <c r="C90" s="6" t="s">
        <v>32</v>
      </c>
      <c r="D90" s="7">
        <v>65508</v>
      </c>
      <c r="E90" s="7">
        <v>1301</v>
      </c>
      <c r="F90" s="7">
        <v>1557</v>
      </c>
      <c r="G90" s="7">
        <v>57</v>
      </c>
      <c r="H90" s="7">
        <v>1165</v>
      </c>
      <c r="I90" s="7">
        <v>0</v>
      </c>
      <c r="J90" s="7">
        <v>4411</v>
      </c>
      <c r="K90" s="7">
        <v>0</v>
      </c>
      <c r="L90" s="7">
        <v>0</v>
      </c>
      <c r="M90" s="7">
        <v>743</v>
      </c>
      <c r="N90" s="8">
        <f t="shared" si="4"/>
        <v>74742</v>
      </c>
      <c r="O90" s="7">
        <v>28</v>
      </c>
      <c r="P90" s="7">
        <v>5407</v>
      </c>
      <c r="Q90" s="7">
        <v>2703</v>
      </c>
      <c r="R90" s="7">
        <v>0</v>
      </c>
      <c r="S90" s="7">
        <v>0</v>
      </c>
      <c r="T90" s="7">
        <v>0</v>
      </c>
      <c r="U90" s="7">
        <v>0</v>
      </c>
      <c r="V90" s="8">
        <f t="shared" si="5"/>
        <v>82880</v>
      </c>
    </row>
    <row r="91" spans="1:22" ht="12.75">
      <c r="A91" s="2" t="s">
        <v>84</v>
      </c>
      <c r="B91" s="2" t="s">
        <v>53</v>
      </c>
      <c r="C91" s="6" t="s">
        <v>52</v>
      </c>
      <c r="D91" s="7">
        <v>0</v>
      </c>
      <c r="E91" s="7">
        <v>16</v>
      </c>
      <c r="F91" s="7">
        <v>0</v>
      </c>
      <c r="G91" s="7">
        <v>0</v>
      </c>
      <c r="H91" s="7">
        <v>0</v>
      </c>
      <c r="I91" s="7">
        <v>0</v>
      </c>
      <c r="J91" s="7">
        <v>711</v>
      </c>
      <c r="K91" s="7">
        <v>0</v>
      </c>
      <c r="L91" s="7">
        <v>0</v>
      </c>
      <c r="M91" s="7">
        <v>0</v>
      </c>
      <c r="N91" s="8">
        <f t="shared" si="4"/>
        <v>727</v>
      </c>
      <c r="O91" s="7">
        <v>0</v>
      </c>
      <c r="P91" s="7">
        <v>142</v>
      </c>
      <c r="Q91" s="7">
        <v>43</v>
      </c>
      <c r="R91" s="7">
        <v>0</v>
      </c>
      <c r="S91" s="7">
        <v>0</v>
      </c>
      <c r="T91" s="7">
        <v>0</v>
      </c>
      <c r="U91" s="7">
        <v>0</v>
      </c>
      <c r="V91" s="8">
        <f t="shared" si="5"/>
        <v>912</v>
      </c>
    </row>
    <row r="92" spans="1:22" ht="25.5">
      <c r="A92" s="2" t="s">
        <v>84</v>
      </c>
      <c r="B92" s="2" t="s">
        <v>85</v>
      </c>
      <c r="C92" s="6" t="s">
        <v>64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8">
        <f t="shared" si="4"/>
        <v>0</v>
      </c>
      <c r="O92" s="7">
        <v>0</v>
      </c>
      <c r="P92" s="7">
        <v>455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8">
        <f t="shared" si="5"/>
        <v>455</v>
      </c>
    </row>
    <row r="93" spans="1:22" ht="25.5">
      <c r="A93" s="2" t="s">
        <v>84</v>
      </c>
      <c r="B93" s="2" t="s">
        <v>35</v>
      </c>
      <c r="C93" s="6" t="s">
        <v>36</v>
      </c>
      <c r="D93" s="7">
        <v>11628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8">
        <f t="shared" si="4"/>
        <v>11628</v>
      </c>
      <c r="O93" s="7">
        <v>0</v>
      </c>
      <c r="P93" s="7">
        <v>282</v>
      </c>
      <c r="Q93" s="7">
        <v>51</v>
      </c>
      <c r="R93" s="7">
        <v>0</v>
      </c>
      <c r="S93" s="7">
        <v>0</v>
      </c>
      <c r="T93" s="7">
        <v>0</v>
      </c>
      <c r="U93" s="7">
        <v>0</v>
      </c>
      <c r="V93" s="8">
        <f t="shared" si="5"/>
        <v>11961</v>
      </c>
    </row>
    <row r="94" spans="1:22" ht="25.5">
      <c r="A94" s="2" t="s">
        <v>84</v>
      </c>
      <c r="B94" s="2" t="s">
        <v>86</v>
      </c>
      <c r="C94" s="6" t="s">
        <v>36</v>
      </c>
      <c r="D94" s="7">
        <v>0</v>
      </c>
      <c r="E94" s="7">
        <v>0</v>
      </c>
      <c r="F94" s="7">
        <v>0</v>
      </c>
      <c r="G94" s="7">
        <v>43</v>
      </c>
      <c r="H94" s="7">
        <v>121</v>
      </c>
      <c r="I94" s="7">
        <v>0</v>
      </c>
      <c r="J94" s="7">
        <v>491</v>
      </c>
      <c r="K94" s="7">
        <v>0</v>
      </c>
      <c r="L94" s="7">
        <v>0</v>
      </c>
      <c r="M94" s="7">
        <v>0</v>
      </c>
      <c r="N94" s="8">
        <f t="shared" si="4"/>
        <v>655</v>
      </c>
      <c r="O94" s="7">
        <v>0</v>
      </c>
      <c r="P94" s="7">
        <v>3678</v>
      </c>
      <c r="Q94" s="7">
        <v>295</v>
      </c>
      <c r="R94" s="7">
        <v>0</v>
      </c>
      <c r="S94" s="7">
        <v>0</v>
      </c>
      <c r="T94" s="7">
        <v>0</v>
      </c>
      <c r="U94" s="7">
        <v>0</v>
      </c>
      <c r="V94" s="8">
        <f t="shared" si="5"/>
        <v>4628</v>
      </c>
    </row>
    <row r="95" spans="1:22" ht="12.75">
      <c r="A95" s="2" t="s">
        <v>84</v>
      </c>
      <c r="B95" s="2" t="s">
        <v>87</v>
      </c>
      <c r="C95" s="6" t="s">
        <v>40</v>
      </c>
      <c r="D95" s="7">
        <v>10263</v>
      </c>
      <c r="E95" s="7">
        <v>137</v>
      </c>
      <c r="F95" s="7">
        <v>0</v>
      </c>
      <c r="G95" s="7">
        <v>0</v>
      </c>
      <c r="H95" s="7">
        <v>393</v>
      </c>
      <c r="I95" s="7">
        <v>437</v>
      </c>
      <c r="J95" s="7">
        <v>0</v>
      </c>
      <c r="K95" s="7">
        <v>0</v>
      </c>
      <c r="L95" s="7">
        <v>0</v>
      </c>
      <c r="M95" s="7">
        <v>0</v>
      </c>
      <c r="N95" s="8">
        <f t="shared" si="4"/>
        <v>11230</v>
      </c>
      <c r="O95" s="7">
        <v>100</v>
      </c>
      <c r="P95" s="7">
        <v>1039</v>
      </c>
      <c r="Q95" s="7">
        <v>1059</v>
      </c>
      <c r="R95" s="7">
        <v>1423</v>
      </c>
      <c r="S95" s="7">
        <v>0</v>
      </c>
      <c r="T95" s="7">
        <v>0</v>
      </c>
      <c r="U95" s="7">
        <v>0</v>
      </c>
      <c r="V95" s="8">
        <f t="shared" si="5"/>
        <v>14851</v>
      </c>
    </row>
    <row r="96" spans="1:22" ht="12.75">
      <c r="A96" s="2" t="s">
        <v>84</v>
      </c>
      <c r="B96" s="2" t="s">
        <v>88</v>
      </c>
      <c r="C96" s="6" t="s">
        <v>40</v>
      </c>
      <c r="D96" s="7">
        <v>5398</v>
      </c>
      <c r="E96" s="7">
        <v>128</v>
      </c>
      <c r="F96" s="7">
        <v>534</v>
      </c>
      <c r="G96" s="7">
        <v>81</v>
      </c>
      <c r="H96" s="7">
        <v>336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8">
        <f t="shared" si="4"/>
        <v>6477</v>
      </c>
      <c r="O96" s="7">
        <v>85</v>
      </c>
      <c r="P96" s="7">
        <v>669</v>
      </c>
      <c r="Q96" s="7">
        <v>939</v>
      </c>
      <c r="R96" s="7">
        <v>854</v>
      </c>
      <c r="S96" s="7">
        <v>0</v>
      </c>
      <c r="T96" s="7">
        <v>0</v>
      </c>
      <c r="U96" s="7">
        <v>0</v>
      </c>
      <c r="V96" s="8">
        <f t="shared" si="5"/>
        <v>9024</v>
      </c>
    </row>
    <row r="97" spans="1:22" ht="12.75">
      <c r="A97" s="2" t="s">
        <v>84</v>
      </c>
      <c r="B97" s="2" t="s">
        <v>89</v>
      </c>
      <c r="C97" s="6" t="s">
        <v>40</v>
      </c>
      <c r="D97" s="7">
        <v>25242</v>
      </c>
      <c r="E97" s="7">
        <v>256</v>
      </c>
      <c r="F97" s="7">
        <v>8537</v>
      </c>
      <c r="G97" s="7">
        <v>90</v>
      </c>
      <c r="H97" s="7">
        <v>996</v>
      </c>
      <c r="I97" s="7">
        <v>0</v>
      </c>
      <c r="J97" s="7">
        <v>491</v>
      </c>
      <c r="K97" s="7">
        <v>0</v>
      </c>
      <c r="L97" s="7">
        <v>0</v>
      </c>
      <c r="M97" s="7">
        <v>0</v>
      </c>
      <c r="N97" s="8">
        <f t="shared" si="4"/>
        <v>35612</v>
      </c>
      <c r="O97" s="7">
        <v>0</v>
      </c>
      <c r="P97" s="7">
        <v>5435</v>
      </c>
      <c r="Q97" s="7">
        <v>2248</v>
      </c>
      <c r="R97" s="7">
        <v>0</v>
      </c>
      <c r="S97" s="7">
        <v>0</v>
      </c>
      <c r="T97" s="7">
        <v>0</v>
      </c>
      <c r="U97" s="7">
        <v>0</v>
      </c>
      <c r="V97" s="8">
        <f t="shared" si="5"/>
        <v>43295</v>
      </c>
    </row>
    <row r="98" spans="1:22" ht="38.25">
      <c r="A98" s="2" t="s">
        <v>84</v>
      </c>
      <c r="B98" s="2" t="s">
        <v>43</v>
      </c>
      <c r="C98" s="9" t="s">
        <v>40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8">
        <f t="shared" si="4"/>
        <v>0</v>
      </c>
      <c r="O98" s="7"/>
      <c r="P98" s="7"/>
      <c r="Q98" s="7"/>
      <c r="R98" s="7"/>
      <c r="S98" s="7"/>
      <c r="T98" s="7"/>
      <c r="U98" s="7"/>
      <c r="V98" s="8">
        <f t="shared" si="5"/>
        <v>0</v>
      </c>
    </row>
    <row r="99" spans="1:22" ht="12.75">
      <c r="A99" s="2" t="s">
        <v>84</v>
      </c>
      <c r="B99" s="2" t="s">
        <v>90</v>
      </c>
      <c r="C99" s="6" t="s">
        <v>40</v>
      </c>
      <c r="D99" s="7">
        <v>0</v>
      </c>
      <c r="E99" s="7">
        <v>0</v>
      </c>
      <c r="F99" s="7">
        <v>2516</v>
      </c>
      <c r="G99" s="7">
        <v>26</v>
      </c>
      <c r="H99" s="7">
        <v>262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8">
        <f t="shared" si="4"/>
        <v>2804</v>
      </c>
      <c r="O99" s="7">
        <v>0</v>
      </c>
      <c r="P99" s="7">
        <v>386</v>
      </c>
      <c r="Q99" s="7">
        <v>28</v>
      </c>
      <c r="R99" s="7">
        <v>0</v>
      </c>
      <c r="S99" s="7">
        <v>0</v>
      </c>
      <c r="T99" s="7">
        <v>0</v>
      </c>
      <c r="U99" s="7">
        <v>0</v>
      </c>
      <c r="V99" s="8">
        <f t="shared" si="5"/>
        <v>3218</v>
      </c>
    </row>
    <row r="100" spans="1:22" ht="12.75">
      <c r="A100" s="2" t="s">
        <v>84</v>
      </c>
      <c r="B100" s="2" t="s">
        <v>91</v>
      </c>
      <c r="C100" s="6" t="s">
        <v>40</v>
      </c>
      <c r="D100" s="7">
        <v>0</v>
      </c>
      <c r="E100" s="7">
        <v>0</v>
      </c>
      <c r="F100" s="7">
        <v>0</v>
      </c>
      <c r="G100" s="7">
        <v>0</v>
      </c>
      <c r="H100" s="7">
        <v>36</v>
      </c>
      <c r="I100" s="7">
        <v>219</v>
      </c>
      <c r="J100" s="7">
        <v>0</v>
      </c>
      <c r="K100" s="7">
        <v>0</v>
      </c>
      <c r="L100" s="7">
        <v>0</v>
      </c>
      <c r="M100" s="7">
        <v>0</v>
      </c>
      <c r="N100" s="8">
        <f t="shared" si="4"/>
        <v>255</v>
      </c>
      <c r="O100" s="7">
        <v>0</v>
      </c>
      <c r="P100" s="7">
        <v>2134</v>
      </c>
      <c r="Q100" s="7">
        <v>327</v>
      </c>
      <c r="R100" s="7">
        <v>0</v>
      </c>
      <c r="S100" s="7">
        <v>0</v>
      </c>
      <c r="T100" s="7">
        <v>0</v>
      </c>
      <c r="U100" s="7">
        <v>0</v>
      </c>
      <c r="V100" s="8">
        <f t="shared" si="5"/>
        <v>2716</v>
      </c>
    </row>
    <row r="101" spans="1:22" ht="12.75">
      <c r="A101" s="2" t="s">
        <v>84</v>
      </c>
      <c r="B101" s="2" t="s">
        <v>92</v>
      </c>
      <c r="C101" s="6" t="s">
        <v>45</v>
      </c>
      <c r="D101" s="7">
        <v>23789</v>
      </c>
      <c r="E101" s="7">
        <v>434</v>
      </c>
      <c r="F101" s="7">
        <v>2146</v>
      </c>
      <c r="G101" s="7">
        <v>682</v>
      </c>
      <c r="H101" s="7">
        <v>1625</v>
      </c>
      <c r="I101" s="7">
        <v>0</v>
      </c>
      <c r="J101" s="7">
        <v>1279</v>
      </c>
      <c r="K101" s="7">
        <v>4520</v>
      </c>
      <c r="L101" s="7">
        <v>0</v>
      </c>
      <c r="M101" s="7">
        <v>0</v>
      </c>
      <c r="N101" s="8">
        <f t="shared" si="4"/>
        <v>34475</v>
      </c>
      <c r="O101" s="7">
        <v>57</v>
      </c>
      <c r="P101" s="7">
        <v>1283</v>
      </c>
      <c r="Q101" s="7">
        <v>1337</v>
      </c>
      <c r="R101" s="7">
        <v>0</v>
      </c>
      <c r="S101" s="7">
        <v>0</v>
      </c>
      <c r="T101" s="7">
        <v>0</v>
      </c>
      <c r="U101" s="7">
        <v>0</v>
      </c>
      <c r="V101" s="8">
        <f t="shared" si="5"/>
        <v>37152</v>
      </c>
    </row>
    <row r="102" spans="1:22" ht="38.25">
      <c r="A102" s="2" t="s">
        <v>84</v>
      </c>
      <c r="B102" s="2" t="s">
        <v>46</v>
      </c>
      <c r="C102" s="6" t="s">
        <v>45</v>
      </c>
      <c r="D102" s="7">
        <v>16817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8">
        <f t="shared" si="4"/>
        <v>16817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8">
        <f t="shared" si="5"/>
        <v>16817</v>
      </c>
    </row>
    <row r="103" spans="1:22" ht="63.75">
      <c r="A103" s="2" t="s">
        <v>84</v>
      </c>
      <c r="B103" s="2" t="s">
        <v>47</v>
      </c>
      <c r="C103" s="6" t="s">
        <v>45</v>
      </c>
      <c r="D103" s="7">
        <v>135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8">
        <f t="shared" si="4"/>
        <v>135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8">
        <f t="shared" si="5"/>
        <v>135</v>
      </c>
    </row>
    <row r="104" spans="1:22" ht="12.75">
      <c r="A104" s="2" t="s">
        <v>84</v>
      </c>
      <c r="B104" s="2" t="s">
        <v>48</v>
      </c>
      <c r="C104" s="6" t="s">
        <v>45</v>
      </c>
      <c r="D104" s="7">
        <v>50855</v>
      </c>
      <c r="E104" s="7">
        <v>1081</v>
      </c>
      <c r="F104" s="7">
        <v>0</v>
      </c>
      <c r="G104" s="7">
        <v>346</v>
      </c>
      <c r="H104" s="7">
        <v>6515</v>
      </c>
      <c r="I104" s="7">
        <v>2309</v>
      </c>
      <c r="J104" s="7">
        <v>4411</v>
      </c>
      <c r="K104" s="7">
        <v>7819</v>
      </c>
      <c r="L104" s="7">
        <v>0</v>
      </c>
      <c r="M104" s="7">
        <v>0</v>
      </c>
      <c r="N104" s="8">
        <f t="shared" si="4"/>
        <v>73336</v>
      </c>
      <c r="O104" s="7">
        <v>71</v>
      </c>
      <c r="P104" s="7">
        <v>3290</v>
      </c>
      <c r="Q104" s="7">
        <v>8836</v>
      </c>
      <c r="R104" s="7">
        <v>1138</v>
      </c>
      <c r="S104" s="7">
        <v>0</v>
      </c>
      <c r="T104" s="7">
        <v>0</v>
      </c>
      <c r="U104" s="7">
        <v>0</v>
      </c>
      <c r="V104" s="8">
        <f t="shared" si="5"/>
        <v>86671</v>
      </c>
    </row>
    <row r="105" spans="1:22" ht="51">
      <c r="A105" s="2" t="s">
        <v>84</v>
      </c>
      <c r="B105" s="2" t="s">
        <v>70</v>
      </c>
      <c r="C105" s="6" t="s">
        <v>45</v>
      </c>
      <c r="D105" s="7">
        <v>989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8">
        <f t="shared" si="4"/>
        <v>989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8">
        <f t="shared" si="5"/>
        <v>989</v>
      </c>
    </row>
    <row r="106" spans="1:22" ht="38.25">
      <c r="A106" s="2" t="s">
        <v>84</v>
      </c>
      <c r="B106" s="2" t="s">
        <v>79</v>
      </c>
      <c r="C106" s="6" t="s">
        <v>45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1260</v>
      </c>
      <c r="L106" s="7">
        <v>0</v>
      </c>
      <c r="M106" s="7">
        <v>0</v>
      </c>
      <c r="N106" s="8">
        <f t="shared" si="4"/>
        <v>1260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8">
        <f t="shared" si="5"/>
        <v>1260</v>
      </c>
    </row>
    <row r="107" spans="1:22" ht="12.75">
      <c r="A107" s="2" t="s">
        <v>84</v>
      </c>
      <c r="B107" s="2" t="s">
        <v>74</v>
      </c>
      <c r="C107" s="6" t="s">
        <v>52</v>
      </c>
      <c r="D107" s="7">
        <v>59746</v>
      </c>
      <c r="E107" s="7">
        <v>249</v>
      </c>
      <c r="F107" s="7">
        <v>0</v>
      </c>
      <c r="G107" s="7">
        <v>627</v>
      </c>
      <c r="H107" s="7">
        <v>5492</v>
      </c>
      <c r="I107" s="7">
        <v>1992</v>
      </c>
      <c r="J107" s="7">
        <v>1104</v>
      </c>
      <c r="K107" s="7">
        <v>22500</v>
      </c>
      <c r="L107" s="7">
        <v>0</v>
      </c>
      <c r="M107" s="7">
        <v>0</v>
      </c>
      <c r="N107" s="8">
        <f t="shared" si="4"/>
        <v>91710</v>
      </c>
      <c r="O107" s="7">
        <v>21</v>
      </c>
      <c r="P107" s="7">
        <v>4055</v>
      </c>
      <c r="Q107" s="7">
        <v>7399</v>
      </c>
      <c r="R107" s="7">
        <v>0</v>
      </c>
      <c r="S107" s="7">
        <v>0</v>
      </c>
      <c r="T107" s="7">
        <v>0</v>
      </c>
      <c r="U107" s="7">
        <v>0</v>
      </c>
      <c r="V107" s="8">
        <f t="shared" si="5"/>
        <v>103185</v>
      </c>
    </row>
    <row r="108" spans="1:22" ht="12.75">
      <c r="A108" s="2" t="s">
        <v>84</v>
      </c>
      <c r="B108" s="2" t="s">
        <v>74</v>
      </c>
      <c r="C108" s="6" t="s">
        <v>52</v>
      </c>
      <c r="D108" s="7">
        <v>5923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8">
        <f t="shared" si="4"/>
        <v>5923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8">
        <f t="shared" si="5"/>
        <v>5923</v>
      </c>
    </row>
    <row r="109" spans="1:22" ht="12.75">
      <c r="A109" s="2" t="s">
        <v>84</v>
      </c>
      <c r="B109" s="2" t="s">
        <v>93</v>
      </c>
      <c r="C109" s="6" t="s">
        <v>52</v>
      </c>
      <c r="D109" s="7">
        <v>19562</v>
      </c>
      <c r="E109" s="7">
        <v>0</v>
      </c>
      <c r="F109" s="7">
        <v>0</v>
      </c>
      <c r="G109" s="7">
        <v>256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8">
        <f t="shared" si="4"/>
        <v>19818</v>
      </c>
      <c r="O109" s="7">
        <v>0</v>
      </c>
      <c r="P109" s="7">
        <v>171</v>
      </c>
      <c r="Q109" s="7">
        <v>296</v>
      </c>
      <c r="R109" s="7">
        <v>0</v>
      </c>
      <c r="S109" s="7">
        <v>0</v>
      </c>
      <c r="T109" s="7">
        <v>0</v>
      </c>
      <c r="U109" s="7">
        <v>0</v>
      </c>
      <c r="V109" s="8">
        <f t="shared" si="5"/>
        <v>20285</v>
      </c>
    </row>
    <row r="110" spans="1:22" ht="25.5">
      <c r="A110" s="2" t="s">
        <v>84</v>
      </c>
      <c r="B110" s="2" t="s">
        <v>94</v>
      </c>
      <c r="C110" s="6" t="s">
        <v>40</v>
      </c>
      <c r="D110" s="7">
        <v>1394</v>
      </c>
      <c r="E110" s="7">
        <v>0</v>
      </c>
      <c r="F110" s="7">
        <v>0</v>
      </c>
      <c r="G110" s="7">
        <v>65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8">
        <f t="shared" si="4"/>
        <v>1459</v>
      </c>
      <c r="O110" s="7">
        <v>0</v>
      </c>
      <c r="P110" s="7">
        <v>721</v>
      </c>
      <c r="Q110" s="7">
        <v>285</v>
      </c>
      <c r="R110" s="7">
        <v>0</v>
      </c>
      <c r="S110" s="7">
        <v>0</v>
      </c>
      <c r="T110" s="7">
        <v>0</v>
      </c>
      <c r="U110" s="7">
        <v>0</v>
      </c>
      <c r="V110" s="8">
        <f t="shared" si="5"/>
        <v>2465</v>
      </c>
    </row>
    <row r="111" spans="1:22" ht="25.5">
      <c r="A111" s="2" t="s">
        <v>84</v>
      </c>
      <c r="B111" s="2" t="s">
        <v>54</v>
      </c>
      <c r="C111" s="6" t="s">
        <v>45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2703</v>
      </c>
      <c r="M111" s="7">
        <v>0</v>
      </c>
      <c r="N111" s="8">
        <f t="shared" si="4"/>
        <v>2703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8">
        <f t="shared" si="5"/>
        <v>2703</v>
      </c>
    </row>
    <row r="112" spans="1:22" ht="25.5">
      <c r="A112" s="2" t="s">
        <v>84</v>
      </c>
      <c r="B112" s="2" t="s">
        <v>56</v>
      </c>
      <c r="C112" s="6" t="s">
        <v>45</v>
      </c>
      <c r="D112" s="7">
        <v>77556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8">
        <f t="shared" si="4"/>
        <v>77556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8">
        <f t="shared" si="5"/>
        <v>77556</v>
      </c>
    </row>
    <row r="113" spans="1:22" ht="38.25">
      <c r="A113" s="2" t="s">
        <v>84</v>
      </c>
      <c r="B113" s="2" t="s">
        <v>57</v>
      </c>
      <c r="C113" s="6" t="s">
        <v>45</v>
      </c>
      <c r="D113" s="7">
        <v>2731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8">
        <f t="shared" si="4"/>
        <v>2731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8">
        <f t="shared" si="5"/>
        <v>2731</v>
      </c>
    </row>
    <row r="114" spans="1:22" ht="38.25">
      <c r="A114" s="2" t="s">
        <v>84</v>
      </c>
      <c r="B114" s="2" t="s">
        <v>58</v>
      </c>
      <c r="C114" s="6" t="s">
        <v>45</v>
      </c>
      <c r="D114" s="7">
        <v>9066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8">
        <f t="shared" si="4"/>
        <v>9066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8">
        <f t="shared" si="5"/>
        <v>9066</v>
      </c>
    </row>
    <row r="115" spans="1:22" ht="38.25">
      <c r="A115" s="2" t="s">
        <v>84</v>
      </c>
      <c r="B115" s="2" t="s">
        <v>95</v>
      </c>
      <c r="C115" s="6" t="s">
        <v>45</v>
      </c>
      <c r="D115" s="7">
        <v>300640</v>
      </c>
      <c r="E115" s="7">
        <v>2555</v>
      </c>
      <c r="F115" s="7">
        <v>15780</v>
      </c>
      <c r="G115" s="7">
        <v>4540</v>
      </c>
      <c r="H115" s="7">
        <v>8330</v>
      </c>
      <c r="I115" s="7">
        <v>0</v>
      </c>
      <c r="J115" s="7">
        <v>1740</v>
      </c>
      <c r="K115" s="7">
        <v>44299</v>
      </c>
      <c r="L115" s="7">
        <v>0</v>
      </c>
      <c r="M115" s="7">
        <v>0</v>
      </c>
      <c r="N115" s="8">
        <f t="shared" si="4"/>
        <v>377884</v>
      </c>
      <c r="O115" s="7">
        <v>340</v>
      </c>
      <c r="P115" s="7">
        <v>32272</v>
      </c>
      <c r="Q115" s="7">
        <v>11179</v>
      </c>
      <c r="R115" s="7">
        <v>0</v>
      </c>
      <c r="S115" s="7">
        <v>2745</v>
      </c>
      <c r="T115" s="7">
        <v>0</v>
      </c>
      <c r="U115" s="7">
        <v>0</v>
      </c>
      <c r="V115" s="8">
        <f t="shared" si="5"/>
        <v>424420</v>
      </c>
    </row>
    <row r="116" spans="1:22" ht="51">
      <c r="A116" s="2" t="s">
        <v>84</v>
      </c>
      <c r="B116" s="2" t="s">
        <v>96</v>
      </c>
      <c r="C116" s="6" t="s">
        <v>45</v>
      </c>
      <c r="D116" s="7">
        <v>10159</v>
      </c>
      <c r="E116" s="7"/>
      <c r="F116" s="7"/>
      <c r="G116" s="7"/>
      <c r="H116" s="7"/>
      <c r="I116" s="7"/>
      <c r="J116" s="7"/>
      <c r="K116" s="7"/>
      <c r="L116" s="7"/>
      <c r="M116" s="7"/>
      <c r="N116" s="8">
        <f t="shared" si="4"/>
        <v>10159</v>
      </c>
      <c r="O116" s="7"/>
      <c r="P116" s="7"/>
      <c r="Q116" s="7"/>
      <c r="R116" s="7"/>
      <c r="S116" s="7"/>
      <c r="T116" s="7"/>
      <c r="U116" s="7"/>
      <c r="V116" s="8">
        <f t="shared" si="5"/>
        <v>10159</v>
      </c>
    </row>
    <row r="117" spans="1:22" ht="12.75">
      <c r="A117" s="2" t="s">
        <v>84</v>
      </c>
      <c r="B117" s="2" t="s">
        <v>59</v>
      </c>
      <c r="C117" s="6" t="s">
        <v>52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8">
        <f t="shared" si="4"/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2998</v>
      </c>
      <c r="U117" s="7">
        <v>0</v>
      </c>
      <c r="V117" s="8">
        <f t="shared" si="5"/>
        <v>2998</v>
      </c>
    </row>
    <row r="118" spans="1:22" ht="12.75">
      <c r="A118" s="2" t="s">
        <v>84</v>
      </c>
      <c r="B118" s="2" t="s">
        <v>60</v>
      </c>
      <c r="C118" s="6"/>
      <c r="D118" s="7">
        <v>5945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8">
        <f t="shared" si="4"/>
        <v>5945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8">
        <f t="shared" si="5"/>
        <v>5945</v>
      </c>
    </row>
    <row r="119" spans="1:22" ht="12.75">
      <c r="A119" s="2" t="s">
        <v>84</v>
      </c>
      <c r="B119" s="2" t="s">
        <v>61</v>
      </c>
      <c r="C119" s="6"/>
      <c r="D119" s="7">
        <v>6349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8">
        <f t="shared" si="4"/>
        <v>6349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8">
        <f t="shared" si="5"/>
        <v>6349</v>
      </c>
    </row>
    <row r="120" spans="1:22" ht="12.75">
      <c r="A120" s="2" t="s">
        <v>84</v>
      </c>
      <c r="B120" s="2" t="s">
        <v>97</v>
      </c>
      <c r="C120" s="6" t="s">
        <v>52</v>
      </c>
      <c r="D120" s="7">
        <v>0</v>
      </c>
      <c r="E120" s="7">
        <v>129</v>
      </c>
      <c r="F120" s="7">
        <v>0</v>
      </c>
      <c r="G120" s="7">
        <v>0</v>
      </c>
      <c r="H120" s="7">
        <v>0</v>
      </c>
      <c r="I120" s="7">
        <v>0</v>
      </c>
      <c r="J120" s="7">
        <v>633</v>
      </c>
      <c r="K120" s="7">
        <v>0</v>
      </c>
      <c r="L120" s="7">
        <v>0</v>
      </c>
      <c r="M120" s="7">
        <v>0</v>
      </c>
      <c r="N120" s="8">
        <f t="shared" si="4"/>
        <v>762</v>
      </c>
      <c r="O120" s="7">
        <v>0</v>
      </c>
      <c r="P120" s="7">
        <v>43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8">
        <f t="shared" si="5"/>
        <v>805</v>
      </c>
    </row>
    <row r="121" spans="1:22" ht="12.75">
      <c r="A121" s="2" t="s">
        <v>84</v>
      </c>
      <c r="B121" s="2" t="s">
        <v>24</v>
      </c>
      <c r="C121" s="6"/>
      <c r="D121" s="8">
        <f>SUM(D90:D120)</f>
        <v>709695</v>
      </c>
      <c r="E121" s="8">
        <f aca="true" t="shared" si="7" ref="E121:V121">SUM(E90:E120)</f>
        <v>6286</v>
      </c>
      <c r="F121" s="8">
        <f t="shared" si="7"/>
        <v>31070</v>
      </c>
      <c r="G121" s="8">
        <f t="shared" si="7"/>
        <v>6813</v>
      </c>
      <c r="H121" s="8">
        <f t="shared" si="7"/>
        <v>25271</v>
      </c>
      <c r="I121" s="8">
        <f t="shared" si="7"/>
        <v>4957</v>
      </c>
      <c r="J121" s="8">
        <f t="shared" si="7"/>
        <v>15271</v>
      </c>
      <c r="K121" s="8">
        <f t="shared" si="7"/>
        <v>80398</v>
      </c>
      <c r="L121" s="8">
        <f t="shared" si="7"/>
        <v>2703</v>
      </c>
      <c r="M121" s="8">
        <f t="shared" si="7"/>
        <v>743</v>
      </c>
      <c r="N121" s="8">
        <f t="shared" si="7"/>
        <v>883207</v>
      </c>
      <c r="O121" s="8">
        <f t="shared" si="7"/>
        <v>702</v>
      </c>
      <c r="P121" s="8">
        <f t="shared" si="7"/>
        <v>61462</v>
      </c>
      <c r="Q121" s="8">
        <f t="shared" si="7"/>
        <v>37025</v>
      </c>
      <c r="R121" s="8">
        <f t="shared" si="7"/>
        <v>3415</v>
      </c>
      <c r="S121" s="8">
        <f t="shared" si="7"/>
        <v>2745</v>
      </c>
      <c r="T121" s="8">
        <f t="shared" si="7"/>
        <v>2998</v>
      </c>
      <c r="U121" s="8">
        <f t="shared" si="7"/>
        <v>0</v>
      </c>
      <c r="V121" s="8">
        <f t="shared" si="7"/>
        <v>991554</v>
      </c>
    </row>
    <row r="122" spans="1:22" ht="12.75">
      <c r="A122" s="2">
        <v>0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</row>
    <row r="123" spans="1:22" ht="25.5">
      <c r="A123" s="2" t="s">
        <v>98</v>
      </c>
      <c r="B123" s="2" t="s">
        <v>31</v>
      </c>
      <c r="C123" s="6" t="s">
        <v>32</v>
      </c>
      <c r="D123" s="7">
        <v>67717</v>
      </c>
      <c r="E123" s="7">
        <v>2063</v>
      </c>
      <c r="F123" s="7">
        <v>0</v>
      </c>
      <c r="G123" s="7">
        <v>1409</v>
      </c>
      <c r="H123" s="7">
        <v>5848</v>
      </c>
      <c r="I123" s="7">
        <v>0</v>
      </c>
      <c r="J123" s="7">
        <v>4269</v>
      </c>
      <c r="K123" s="7">
        <v>0</v>
      </c>
      <c r="L123" s="7">
        <v>0</v>
      </c>
      <c r="M123" s="7">
        <v>0</v>
      </c>
      <c r="N123" s="8">
        <f aca="true" t="shared" si="8" ref="N123:N178">D123+E123+F123+G123+H123+I123+J123+K123+L123+M123</f>
        <v>81306</v>
      </c>
      <c r="O123" s="7">
        <v>28</v>
      </c>
      <c r="P123" s="7">
        <v>10750</v>
      </c>
      <c r="Q123" s="7">
        <v>7043</v>
      </c>
      <c r="R123" s="7">
        <v>0</v>
      </c>
      <c r="S123" s="7">
        <v>0</v>
      </c>
      <c r="T123" s="7">
        <v>0</v>
      </c>
      <c r="U123" s="7">
        <v>285</v>
      </c>
      <c r="V123" s="8">
        <f aca="true" t="shared" si="9" ref="V123:V178">N123+O123+P123+Q123+R123+S123+T123+U123</f>
        <v>99412</v>
      </c>
    </row>
    <row r="124" spans="1:22" ht="25.5">
      <c r="A124" s="2" t="s">
        <v>98</v>
      </c>
      <c r="B124" s="2" t="s">
        <v>99</v>
      </c>
      <c r="C124" s="6" t="s">
        <v>32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8">
        <f t="shared" si="8"/>
        <v>0</v>
      </c>
      <c r="O124" s="7">
        <v>0</v>
      </c>
      <c r="P124" s="7">
        <v>747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8">
        <f t="shared" si="9"/>
        <v>747</v>
      </c>
    </row>
    <row r="125" spans="1:22" ht="38.25">
      <c r="A125" s="2" t="s">
        <v>98</v>
      </c>
      <c r="B125" s="2" t="s">
        <v>100</v>
      </c>
      <c r="C125" s="6" t="s">
        <v>101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8">
        <f t="shared" si="8"/>
        <v>0</v>
      </c>
      <c r="O125" s="7">
        <v>0</v>
      </c>
      <c r="P125" s="7">
        <v>7689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8">
        <f t="shared" si="9"/>
        <v>7689</v>
      </c>
    </row>
    <row r="126" spans="1:22" ht="25.5">
      <c r="A126" s="2" t="s">
        <v>98</v>
      </c>
      <c r="B126" s="2" t="s">
        <v>102</v>
      </c>
      <c r="C126" s="6" t="s">
        <v>64</v>
      </c>
      <c r="D126" s="7">
        <v>0</v>
      </c>
      <c r="E126" s="7">
        <v>142</v>
      </c>
      <c r="F126" s="7">
        <v>640</v>
      </c>
      <c r="G126" s="7">
        <v>0</v>
      </c>
      <c r="H126" s="7">
        <v>157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8">
        <f t="shared" si="8"/>
        <v>939</v>
      </c>
      <c r="O126" s="7">
        <v>0</v>
      </c>
      <c r="P126" s="7">
        <v>0</v>
      </c>
      <c r="Q126" s="7">
        <v>171</v>
      </c>
      <c r="R126" s="7">
        <v>0</v>
      </c>
      <c r="S126" s="7">
        <v>0</v>
      </c>
      <c r="T126" s="7">
        <v>0</v>
      </c>
      <c r="U126" s="7">
        <v>0</v>
      </c>
      <c r="V126" s="8">
        <f t="shared" si="9"/>
        <v>1110</v>
      </c>
    </row>
    <row r="127" spans="1:22" ht="12.75">
      <c r="A127" s="2" t="s">
        <v>98</v>
      </c>
      <c r="B127" s="2" t="s">
        <v>103</v>
      </c>
      <c r="C127" s="6" t="s">
        <v>64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8">
        <f t="shared" si="8"/>
        <v>0</v>
      </c>
      <c r="O127" s="7">
        <v>0</v>
      </c>
      <c r="P127" s="7">
        <v>711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8">
        <f t="shared" si="9"/>
        <v>711</v>
      </c>
    </row>
    <row r="128" spans="1:22" ht="12.75">
      <c r="A128" s="2" t="s">
        <v>98</v>
      </c>
      <c r="B128" s="2" t="s">
        <v>104</v>
      </c>
      <c r="C128" s="6" t="s">
        <v>52</v>
      </c>
      <c r="D128" s="7">
        <v>0</v>
      </c>
      <c r="E128" s="7">
        <v>114</v>
      </c>
      <c r="F128" s="7">
        <v>569</v>
      </c>
      <c r="G128" s="7">
        <v>0</v>
      </c>
      <c r="H128" s="7">
        <v>128</v>
      </c>
      <c r="I128" s="7">
        <v>0</v>
      </c>
      <c r="J128" s="7">
        <v>498</v>
      </c>
      <c r="K128" s="7">
        <v>0</v>
      </c>
      <c r="L128" s="7">
        <v>0</v>
      </c>
      <c r="M128" s="7">
        <v>0</v>
      </c>
      <c r="N128" s="8">
        <f t="shared" si="8"/>
        <v>1309</v>
      </c>
      <c r="O128" s="7">
        <v>0</v>
      </c>
      <c r="P128" s="7">
        <v>71</v>
      </c>
      <c r="Q128" s="7">
        <v>71</v>
      </c>
      <c r="R128" s="7">
        <v>0</v>
      </c>
      <c r="S128" s="7">
        <v>0</v>
      </c>
      <c r="T128" s="7">
        <v>0</v>
      </c>
      <c r="U128" s="7">
        <v>0</v>
      </c>
      <c r="V128" s="8">
        <f t="shared" si="9"/>
        <v>1451</v>
      </c>
    </row>
    <row r="129" spans="1:22" ht="25.5">
      <c r="A129" s="2" t="s">
        <v>98</v>
      </c>
      <c r="B129" s="2" t="s">
        <v>94</v>
      </c>
      <c r="C129" s="6" t="s">
        <v>40</v>
      </c>
      <c r="D129" s="7">
        <v>9062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2703</v>
      </c>
      <c r="K129" s="7">
        <v>0</v>
      </c>
      <c r="L129" s="7">
        <v>0</v>
      </c>
      <c r="M129" s="7">
        <v>0</v>
      </c>
      <c r="N129" s="8">
        <f t="shared" si="8"/>
        <v>11765</v>
      </c>
      <c r="O129" s="7">
        <v>0</v>
      </c>
      <c r="P129" s="7">
        <v>7257</v>
      </c>
      <c r="Q129" s="7">
        <v>3557</v>
      </c>
      <c r="R129" s="7">
        <v>0</v>
      </c>
      <c r="S129" s="7">
        <v>0</v>
      </c>
      <c r="T129" s="7">
        <v>0</v>
      </c>
      <c r="U129" s="7">
        <v>0</v>
      </c>
      <c r="V129" s="8">
        <f t="shared" si="9"/>
        <v>22579</v>
      </c>
    </row>
    <row r="130" spans="1:22" ht="12.75">
      <c r="A130" s="2" t="s">
        <v>98</v>
      </c>
      <c r="B130" s="2" t="s">
        <v>41</v>
      </c>
      <c r="C130" s="6" t="s">
        <v>40</v>
      </c>
      <c r="D130" s="7">
        <v>7890</v>
      </c>
      <c r="E130" s="7">
        <v>989</v>
      </c>
      <c r="F130" s="7">
        <v>1779</v>
      </c>
      <c r="G130" s="7">
        <v>256</v>
      </c>
      <c r="H130" s="7">
        <v>882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8">
        <f t="shared" si="8"/>
        <v>11796</v>
      </c>
      <c r="O130" s="7">
        <v>28</v>
      </c>
      <c r="P130" s="7">
        <v>498</v>
      </c>
      <c r="Q130" s="7">
        <v>498</v>
      </c>
      <c r="R130" s="7">
        <v>1636</v>
      </c>
      <c r="S130" s="7">
        <v>0</v>
      </c>
      <c r="T130" s="7">
        <v>0</v>
      </c>
      <c r="U130" s="7">
        <v>0</v>
      </c>
      <c r="V130" s="8">
        <f t="shared" si="9"/>
        <v>14456</v>
      </c>
    </row>
    <row r="131" spans="1:22" ht="12.75">
      <c r="A131" s="2" t="s">
        <v>98</v>
      </c>
      <c r="B131" s="2" t="s">
        <v>42</v>
      </c>
      <c r="C131" s="6" t="s">
        <v>40</v>
      </c>
      <c r="D131" s="7">
        <v>29276</v>
      </c>
      <c r="E131" s="7">
        <v>569</v>
      </c>
      <c r="F131" s="7">
        <v>3699</v>
      </c>
      <c r="G131" s="7">
        <v>470</v>
      </c>
      <c r="H131" s="7">
        <v>1423</v>
      </c>
      <c r="I131" s="7">
        <v>0</v>
      </c>
      <c r="J131" s="7">
        <v>783</v>
      </c>
      <c r="K131" s="7">
        <v>0</v>
      </c>
      <c r="L131" s="7">
        <v>0</v>
      </c>
      <c r="M131" s="7">
        <v>0</v>
      </c>
      <c r="N131" s="8">
        <f t="shared" si="8"/>
        <v>36220</v>
      </c>
      <c r="O131" s="7">
        <v>28</v>
      </c>
      <c r="P131" s="7">
        <v>6474</v>
      </c>
      <c r="Q131" s="7">
        <v>4411</v>
      </c>
      <c r="R131" s="7">
        <v>0</v>
      </c>
      <c r="S131" s="7">
        <v>0</v>
      </c>
      <c r="T131" s="7">
        <v>0</v>
      </c>
      <c r="U131" s="7">
        <v>0</v>
      </c>
      <c r="V131" s="8">
        <f t="shared" si="9"/>
        <v>47133</v>
      </c>
    </row>
    <row r="132" spans="1:22" ht="38.25">
      <c r="A132" s="2" t="s">
        <v>98</v>
      </c>
      <c r="B132" s="2" t="s">
        <v>43</v>
      </c>
      <c r="C132" s="9" t="s">
        <v>40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8">
        <f t="shared" si="8"/>
        <v>0</v>
      </c>
      <c r="O132" s="7"/>
      <c r="P132" s="7"/>
      <c r="Q132" s="7"/>
      <c r="R132" s="7"/>
      <c r="S132" s="7"/>
      <c r="T132" s="7"/>
      <c r="U132" s="7"/>
      <c r="V132" s="8">
        <f t="shared" si="9"/>
        <v>0</v>
      </c>
    </row>
    <row r="133" spans="1:22" ht="12.75">
      <c r="A133" s="2" t="s">
        <v>98</v>
      </c>
      <c r="B133" s="2" t="s">
        <v>81</v>
      </c>
      <c r="C133" s="6" t="s">
        <v>40</v>
      </c>
      <c r="D133" s="7">
        <v>6971</v>
      </c>
      <c r="E133" s="7">
        <v>0</v>
      </c>
      <c r="F133" s="7">
        <v>0</v>
      </c>
      <c r="G133" s="7">
        <v>498</v>
      </c>
      <c r="H133" s="7">
        <v>464</v>
      </c>
      <c r="I133" s="7">
        <v>804</v>
      </c>
      <c r="J133" s="7">
        <v>0</v>
      </c>
      <c r="K133" s="7">
        <v>0</v>
      </c>
      <c r="L133" s="7">
        <v>0</v>
      </c>
      <c r="M133" s="7">
        <v>0</v>
      </c>
      <c r="N133" s="8">
        <f t="shared" si="8"/>
        <v>8737</v>
      </c>
      <c r="O133" s="7">
        <v>28</v>
      </c>
      <c r="P133" s="7">
        <v>854</v>
      </c>
      <c r="Q133" s="7">
        <v>569</v>
      </c>
      <c r="R133" s="7">
        <v>0</v>
      </c>
      <c r="S133" s="7">
        <v>0</v>
      </c>
      <c r="T133" s="7">
        <v>0</v>
      </c>
      <c r="U133" s="7">
        <v>0</v>
      </c>
      <c r="V133" s="8">
        <f t="shared" si="9"/>
        <v>10188</v>
      </c>
    </row>
    <row r="134" spans="1:22" ht="12.75">
      <c r="A134" s="2" t="s">
        <v>98</v>
      </c>
      <c r="B134" s="2" t="s">
        <v>105</v>
      </c>
      <c r="C134" s="6" t="s">
        <v>45</v>
      </c>
      <c r="D134" s="7">
        <v>48393</v>
      </c>
      <c r="E134" s="7">
        <v>889</v>
      </c>
      <c r="F134" s="7">
        <v>7114</v>
      </c>
      <c r="G134" s="7">
        <v>285</v>
      </c>
      <c r="H134" s="7">
        <v>4411</v>
      </c>
      <c r="I134" s="7">
        <v>0</v>
      </c>
      <c r="J134" s="7">
        <v>569</v>
      </c>
      <c r="K134" s="7">
        <v>7890</v>
      </c>
      <c r="L134" s="7">
        <v>0</v>
      </c>
      <c r="M134" s="7">
        <v>0</v>
      </c>
      <c r="N134" s="8">
        <f t="shared" si="8"/>
        <v>69551</v>
      </c>
      <c r="O134" s="7">
        <v>28</v>
      </c>
      <c r="P134" s="7">
        <v>5691</v>
      </c>
      <c r="Q134" s="7">
        <v>5407</v>
      </c>
      <c r="R134" s="7">
        <v>0</v>
      </c>
      <c r="S134" s="7">
        <v>0</v>
      </c>
      <c r="T134" s="7">
        <v>0</v>
      </c>
      <c r="U134" s="7">
        <v>0</v>
      </c>
      <c r="V134" s="8">
        <f t="shared" si="9"/>
        <v>80677</v>
      </c>
    </row>
    <row r="135" spans="1:22" ht="38.25">
      <c r="A135" s="2" t="s">
        <v>98</v>
      </c>
      <c r="B135" s="2" t="s">
        <v>46</v>
      </c>
      <c r="C135" s="6" t="s">
        <v>45</v>
      </c>
      <c r="D135" s="7">
        <v>43756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8">
        <f t="shared" si="8"/>
        <v>43756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8">
        <f t="shared" si="9"/>
        <v>43756</v>
      </c>
    </row>
    <row r="136" spans="1:22" ht="63.75">
      <c r="A136" s="2" t="s">
        <v>98</v>
      </c>
      <c r="B136" s="2" t="s">
        <v>47</v>
      </c>
      <c r="C136" s="6" t="s">
        <v>45</v>
      </c>
      <c r="D136" s="7">
        <v>1081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8">
        <f t="shared" si="8"/>
        <v>1081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8">
        <f t="shared" si="9"/>
        <v>1081</v>
      </c>
    </row>
    <row r="137" spans="1:22" ht="12.75">
      <c r="A137" s="2" t="s">
        <v>98</v>
      </c>
      <c r="B137" s="2" t="s">
        <v>48</v>
      </c>
      <c r="C137" s="6" t="s">
        <v>45</v>
      </c>
      <c r="D137" s="7">
        <v>70105</v>
      </c>
      <c r="E137" s="7">
        <v>1423</v>
      </c>
      <c r="F137" s="7">
        <v>20632</v>
      </c>
      <c r="G137" s="7">
        <v>2846</v>
      </c>
      <c r="H137" s="7">
        <v>7114</v>
      </c>
      <c r="I137" s="7">
        <v>0</v>
      </c>
      <c r="J137" s="7">
        <v>2846</v>
      </c>
      <c r="K137" s="7">
        <v>11992</v>
      </c>
      <c r="L137" s="7">
        <v>0</v>
      </c>
      <c r="M137" s="7">
        <v>0</v>
      </c>
      <c r="N137" s="8">
        <f t="shared" si="8"/>
        <v>116958</v>
      </c>
      <c r="O137" s="7">
        <v>71</v>
      </c>
      <c r="P137" s="7">
        <v>7612</v>
      </c>
      <c r="Q137" s="7">
        <v>10529</v>
      </c>
      <c r="R137" s="7">
        <v>896</v>
      </c>
      <c r="S137" s="7">
        <v>0</v>
      </c>
      <c r="T137" s="7">
        <v>0</v>
      </c>
      <c r="U137" s="7">
        <v>0</v>
      </c>
      <c r="V137" s="8">
        <f t="shared" si="9"/>
        <v>136066</v>
      </c>
    </row>
    <row r="138" spans="1:22" ht="51">
      <c r="A138" s="2" t="s">
        <v>98</v>
      </c>
      <c r="B138" s="2" t="s">
        <v>106</v>
      </c>
      <c r="C138" s="6" t="s">
        <v>45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1707</v>
      </c>
      <c r="L138" s="7">
        <v>0</v>
      </c>
      <c r="M138" s="7">
        <v>0</v>
      </c>
      <c r="N138" s="8">
        <f t="shared" si="8"/>
        <v>1707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8">
        <f t="shared" si="9"/>
        <v>1707</v>
      </c>
    </row>
    <row r="139" spans="1:22" ht="38.25">
      <c r="A139" s="2" t="s">
        <v>98</v>
      </c>
      <c r="B139" s="2" t="s">
        <v>107</v>
      </c>
      <c r="C139" s="6" t="s">
        <v>45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8">
        <f t="shared" si="8"/>
        <v>0</v>
      </c>
      <c r="O139" s="7">
        <v>0</v>
      </c>
      <c r="P139" s="7">
        <v>413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8">
        <f t="shared" si="9"/>
        <v>413</v>
      </c>
    </row>
    <row r="140" spans="1:22" ht="25.5">
      <c r="A140" s="2" t="s">
        <v>98</v>
      </c>
      <c r="B140" s="2" t="s">
        <v>108</v>
      </c>
      <c r="C140" s="6" t="s">
        <v>45</v>
      </c>
      <c r="D140" s="7">
        <v>2383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8">
        <f t="shared" si="8"/>
        <v>2383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8">
        <f t="shared" si="9"/>
        <v>2383</v>
      </c>
    </row>
    <row r="141" spans="1:22" ht="25.5">
      <c r="A141" s="2" t="s">
        <v>98</v>
      </c>
      <c r="B141" s="2" t="s">
        <v>54</v>
      </c>
      <c r="C141" s="6" t="s">
        <v>45</v>
      </c>
      <c r="D141" s="7">
        <v>0</v>
      </c>
      <c r="E141" s="7">
        <v>50</v>
      </c>
      <c r="F141" s="7">
        <v>0</v>
      </c>
      <c r="G141" s="7">
        <v>0</v>
      </c>
      <c r="H141" s="7">
        <v>0</v>
      </c>
      <c r="I141" s="7">
        <v>0</v>
      </c>
      <c r="J141" s="7">
        <v>15652</v>
      </c>
      <c r="K141" s="7">
        <v>0</v>
      </c>
      <c r="L141" s="7">
        <v>9249</v>
      </c>
      <c r="M141" s="7">
        <v>0</v>
      </c>
      <c r="N141" s="8">
        <f t="shared" si="8"/>
        <v>24951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8">
        <f t="shared" si="9"/>
        <v>24951</v>
      </c>
    </row>
    <row r="142" spans="1:22" ht="63.75">
      <c r="A142" s="2" t="s">
        <v>98</v>
      </c>
      <c r="B142" s="2" t="s">
        <v>109</v>
      </c>
      <c r="C142" s="6" t="s">
        <v>45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9249</v>
      </c>
      <c r="M142" s="7">
        <v>0</v>
      </c>
      <c r="N142" s="8">
        <f t="shared" si="8"/>
        <v>9249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8">
        <f t="shared" si="9"/>
        <v>9249</v>
      </c>
    </row>
    <row r="143" spans="1:22" ht="38.25">
      <c r="A143" s="2" t="s">
        <v>98</v>
      </c>
      <c r="B143" s="2" t="s">
        <v>110</v>
      </c>
      <c r="C143" s="6" t="s">
        <v>52</v>
      </c>
      <c r="D143" s="7">
        <v>0</v>
      </c>
      <c r="E143" s="7">
        <v>285</v>
      </c>
      <c r="F143" s="7">
        <v>1494</v>
      </c>
      <c r="G143" s="7">
        <v>285</v>
      </c>
      <c r="H143" s="7">
        <v>313</v>
      </c>
      <c r="I143" s="7">
        <v>0</v>
      </c>
      <c r="J143" s="7">
        <v>2134</v>
      </c>
      <c r="K143" s="7">
        <v>0</v>
      </c>
      <c r="L143" s="7">
        <v>0</v>
      </c>
      <c r="M143" s="7">
        <v>0</v>
      </c>
      <c r="N143" s="8">
        <f t="shared" si="8"/>
        <v>4511</v>
      </c>
      <c r="O143" s="7">
        <v>0</v>
      </c>
      <c r="P143" s="7">
        <v>0</v>
      </c>
      <c r="Q143" s="7">
        <v>144</v>
      </c>
      <c r="R143" s="7">
        <v>0</v>
      </c>
      <c r="S143" s="7">
        <v>0</v>
      </c>
      <c r="T143" s="7">
        <v>0</v>
      </c>
      <c r="U143" s="7">
        <v>0</v>
      </c>
      <c r="V143" s="8">
        <f t="shared" si="9"/>
        <v>4655</v>
      </c>
    </row>
    <row r="144" spans="1:22" ht="38.25">
      <c r="A144" s="2" t="s">
        <v>98</v>
      </c>
      <c r="B144" s="2" t="s">
        <v>111</v>
      </c>
      <c r="C144" s="6" t="s">
        <v>52</v>
      </c>
      <c r="D144" s="7">
        <v>0</v>
      </c>
      <c r="E144" s="7">
        <v>0</v>
      </c>
      <c r="F144" s="7">
        <v>4624</v>
      </c>
      <c r="G144" s="7">
        <v>1366</v>
      </c>
      <c r="H144" s="7">
        <v>1793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8">
        <f t="shared" si="8"/>
        <v>7783</v>
      </c>
      <c r="O144" s="7">
        <v>0</v>
      </c>
      <c r="P144" s="7">
        <v>313</v>
      </c>
      <c r="Q144" s="7">
        <v>512</v>
      </c>
      <c r="R144" s="7">
        <v>0</v>
      </c>
      <c r="S144" s="7">
        <v>0</v>
      </c>
      <c r="T144" s="7">
        <v>0</v>
      </c>
      <c r="U144" s="7">
        <v>0</v>
      </c>
      <c r="V144" s="8">
        <f t="shared" si="9"/>
        <v>8608</v>
      </c>
    </row>
    <row r="145" spans="1:22" ht="12.75">
      <c r="A145" s="2" t="s">
        <v>98</v>
      </c>
      <c r="B145" s="2" t="s">
        <v>112</v>
      </c>
      <c r="C145" s="6" t="s">
        <v>36</v>
      </c>
      <c r="D145" s="7">
        <v>28476</v>
      </c>
      <c r="E145" s="7">
        <v>0</v>
      </c>
      <c r="F145" s="7">
        <v>0</v>
      </c>
      <c r="G145" s="7">
        <v>0</v>
      </c>
      <c r="H145" s="7">
        <v>1281</v>
      </c>
      <c r="I145" s="7">
        <v>6737</v>
      </c>
      <c r="J145" s="7">
        <v>0</v>
      </c>
      <c r="K145" s="7">
        <v>0</v>
      </c>
      <c r="L145" s="7">
        <v>0</v>
      </c>
      <c r="M145" s="7">
        <v>0</v>
      </c>
      <c r="N145" s="8">
        <f t="shared" si="8"/>
        <v>36494</v>
      </c>
      <c r="O145" s="7">
        <v>0</v>
      </c>
      <c r="P145" s="7">
        <v>2134</v>
      </c>
      <c r="Q145" s="7">
        <v>711</v>
      </c>
      <c r="R145" s="7">
        <v>0</v>
      </c>
      <c r="S145" s="7">
        <v>0</v>
      </c>
      <c r="T145" s="7">
        <v>0</v>
      </c>
      <c r="U145" s="7">
        <v>0</v>
      </c>
      <c r="V145" s="8">
        <f t="shared" si="9"/>
        <v>39339</v>
      </c>
    </row>
    <row r="146" spans="1:22" ht="25.5">
      <c r="A146" s="2" t="s">
        <v>98</v>
      </c>
      <c r="B146" s="2" t="s">
        <v>113</v>
      </c>
      <c r="C146" s="6" t="s">
        <v>36</v>
      </c>
      <c r="D146" s="7">
        <v>0</v>
      </c>
      <c r="E146" s="7">
        <v>0</v>
      </c>
      <c r="F146" s="7">
        <v>0</v>
      </c>
      <c r="G146" s="7">
        <v>1423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8">
        <f t="shared" si="8"/>
        <v>1423</v>
      </c>
      <c r="O146" s="7">
        <v>0</v>
      </c>
      <c r="P146" s="7">
        <v>21343</v>
      </c>
      <c r="Q146" s="7">
        <v>711</v>
      </c>
      <c r="R146" s="7">
        <v>0</v>
      </c>
      <c r="S146" s="7">
        <v>0</v>
      </c>
      <c r="T146" s="7">
        <v>0</v>
      </c>
      <c r="U146" s="7">
        <v>0</v>
      </c>
      <c r="V146" s="8">
        <f t="shared" si="9"/>
        <v>23477</v>
      </c>
    </row>
    <row r="147" spans="1:22" ht="38.25">
      <c r="A147" s="2" t="s">
        <v>98</v>
      </c>
      <c r="B147" s="2" t="s">
        <v>114</v>
      </c>
      <c r="C147" s="6" t="s">
        <v>36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8">
        <f t="shared" si="8"/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356</v>
      </c>
      <c r="V147" s="8">
        <f t="shared" si="9"/>
        <v>356</v>
      </c>
    </row>
    <row r="148" spans="1:22" ht="25.5">
      <c r="A148" s="2" t="s">
        <v>98</v>
      </c>
      <c r="B148" s="2" t="s">
        <v>56</v>
      </c>
      <c r="C148" s="6" t="s">
        <v>45</v>
      </c>
      <c r="D148" s="7">
        <v>119781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8">
        <f t="shared" si="8"/>
        <v>119781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8">
        <f t="shared" si="9"/>
        <v>119781</v>
      </c>
    </row>
    <row r="149" spans="1:22" ht="38.25">
      <c r="A149" s="2" t="s">
        <v>98</v>
      </c>
      <c r="B149" s="2" t="s">
        <v>57</v>
      </c>
      <c r="C149" s="6" t="s">
        <v>45</v>
      </c>
      <c r="D149" s="7">
        <v>3820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8">
        <f t="shared" si="8"/>
        <v>3820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8">
        <f t="shared" si="9"/>
        <v>3820</v>
      </c>
    </row>
    <row r="150" spans="1:22" ht="38.25">
      <c r="A150" s="2" t="s">
        <v>98</v>
      </c>
      <c r="B150" s="2" t="s">
        <v>58</v>
      </c>
      <c r="C150" s="6" t="s">
        <v>45</v>
      </c>
      <c r="D150" s="7">
        <v>9798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8">
        <f t="shared" si="8"/>
        <v>9798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8">
        <f t="shared" si="9"/>
        <v>9798</v>
      </c>
    </row>
    <row r="151" spans="1:22" ht="51">
      <c r="A151" s="2" t="s">
        <v>98</v>
      </c>
      <c r="B151" s="2" t="s">
        <v>115</v>
      </c>
      <c r="C151" s="6" t="s">
        <v>36</v>
      </c>
      <c r="D151" s="7">
        <v>2417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8">
        <f t="shared" si="8"/>
        <v>2417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8">
        <f t="shared" si="9"/>
        <v>2417</v>
      </c>
    </row>
    <row r="152" spans="1:22" ht="12.75">
      <c r="A152" s="2" t="s">
        <v>98</v>
      </c>
      <c r="B152" s="2" t="s">
        <v>59</v>
      </c>
      <c r="C152" s="6" t="s">
        <v>52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8">
        <f t="shared" si="8"/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2722</v>
      </c>
      <c r="U152" s="7">
        <v>0</v>
      </c>
      <c r="V152" s="8">
        <f t="shared" si="9"/>
        <v>2722</v>
      </c>
    </row>
    <row r="153" spans="1:22" ht="12.75">
      <c r="A153" s="2" t="s">
        <v>98</v>
      </c>
      <c r="B153" s="2" t="s">
        <v>60</v>
      </c>
      <c r="C153" s="6"/>
      <c r="D153" s="7">
        <v>6303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8">
        <f t="shared" si="8"/>
        <v>6303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8">
        <f t="shared" si="9"/>
        <v>6303</v>
      </c>
    </row>
    <row r="154" spans="1:22" ht="12.75">
      <c r="A154" s="2" t="s">
        <v>98</v>
      </c>
      <c r="B154" s="2" t="s">
        <v>61</v>
      </c>
      <c r="C154" s="6"/>
      <c r="D154" s="7">
        <v>7033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8">
        <f t="shared" si="8"/>
        <v>7033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8">
        <f t="shared" si="9"/>
        <v>7033</v>
      </c>
    </row>
    <row r="155" spans="1:22" ht="12.75">
      <c r="A155" s="2" t="s">
        <v>98</v>
      </c>
      <c r="B155" s="2" t="s">
        <v>24</v>
      </c>
      <c r="C155" s="6"/>
      <c r="D155" s="8">
        <f>SUM(D123:D154)</f>
        <v>464262</v>
      </c>
      <c r="E155" s="8">
        <f aca="true" t="shared" si="10" ref="E155:V155">SUM(E123:E154)</f>
        <v>6524</v>
      </c>
      <c r="F155" s="8">
        <f t="shared" si="10"/>
        <v>40551</v>
      </c>
      <c r="G155" s="8">
        <f t="shared" si="10"/>
        <v>8838</v>
      </c>
      <c r="H155" s="8">
        <f t="shared" si="10"/>
        <v>23814</v>
      </c>
      <c r="I155" s="8">
        <f t="shared" si="10"/>
        <v>7541</v>
      </c>
      <c r="J155" s="8">
        <f t="shared" si="10"/>
        <v>29454</v>
      </c>
      <c r="K155" s="8">
        <f t="shared" si="10"/>
        <v>21589</v>
      </c>
      <c r="L155" s="8">
        <f t="shared" si="10"/>
        <v>18498</v>
      </c>
      <c r="M155" s="8">
        <f t="shared" si="10"/>
        <v>0</v>
      </c>
      <c r="N155" s="8">
        <f t="shared" si="10"/>
        <v>621071</v>
      </c>
      <c r="O155" s="8">
        <f t="shared" si="10"/>
        <v>211</v>
      </c>
      <c r="P155" s="8">
        <f t="shared" si="10"/>
        <v>72557</v>
      </c>
      <c r="Q155" s="8">
        <f t="shared" si="10"/>
        <v>34334</v>
      </c>
      <c r="R155" s="8">
        <f t="shared" si="10"/>
        <v>2532</v>
      </c>
      <c r="S155" s="8">
        <f t="shared" si="10"/>
        <v>0</v>
      </c>
      <c r="T155" s="8">
        <f t="shared" si="10"/>
        <v>2722</v>
      </c>
      <c r="U155" s="8">
        <f t="shared" si="10"/>
        <v>641</v>
      </c>
      <c r="V155" s="8">
        <f t="shared" si="10"/>
        <v>734068</v>
      </c>
    </row>
    <row r="156" spans="1:22" ht="12.75">
      <c r="A156" s="2">
        <v>0</v>
      </c>
      <c r="B156" s="2">
        <v>0</v>
      </c>
      <c r="C156" s="6"/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8">
        <f t="shared" si="8"/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8">
        <f t="shared" si="9"/>
        <v>0</v>
      </c>
    </row>
    <row r="157" spans="1:22" ht="25.5">
      <c r="A157" s="2" t="s">
        <v>116</v>
      </c>
      <c r="B157" s="2" t="s">
        <v>31</v>
      </c>
      <c r="C157" s="6" t="s">
        <v>32</v>
      </c>
      <c r="D157" s="7">
        <v>45828</v>
      </c>
      <c r="E157" s="7">
        <v>854</v>
      </c>
      <c r="F157" s="7">
        <v>0</v>
      </c>
      <c r="G157" s="7">
        <v>256</v>
      </c>
      <c r="H157" s="7">
        <v>526</v>
      </c>
      <c r="I157" s="7">
        <v>0</v>
      </c>
      <c r="J157" s="7">
        <v>569</v>
      </c>
      <c r="K157" s="7">
        <v>0</v>
      </c>
      <c r="L157" s="7">
        <v>0</v>
      </c>
      <c r="M157" s="7">
        <v>0</v>
      </c>
      <c r="N157" s="8">
        <f t="shared" si="8"/>
        <v>48033</v>
      </c>
      <c r="O157" s="7">
        <v>43</v>
      </c>
      <c r="P157" s="7">
        <v>1565</v>
      </c>
      <c r="Q157" s="7">
        <v>1850</v>
      </c>
      <c r="R157" s="7">
        <v>71</v>
      </c>
      <c r="S157" s="7">
        <v>0</v>
      </c>
      <c r="T157" s="7">
        <v>0</v>
      </c>
      <c r="U157" s="7">
        <v>0</v>
      </c>
      <c r="V157" s="8">
        <f t="shared" si="9"/>
        <v>51562</v>
      </c>
    </row>
    <row r="158" spans="1:22" ht="38.25">
      <c r="A158" s="2" t="s">
        <v>116</v>
      </c>
      <c r="B158" s="2" t="s">
        <v>117</v>
      </c>
      <c r="C158" s="6" t="s">
        <v>36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8">
        <f t="shared" si="8"/>
        <v>0</v>
      </c>
      <c r="O158" s="7">
        <v>0</v>
      </c>
      <c r="P158" s="7">
        <v>683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8">
        <f t="shared" si="9"/>
        <v>683</v>
      </c>
    </row>
    <row r="159" spans="1:22" ht="38.25">
      <c r="A159" s="2" t="s">
        <v>116</v>
      </c>
      <c r="B159" s="2" t="s">
        <v>118</v>
      </c>
      <c r="C159" s="6" t="s">
        <v>36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8">
        <f t="shared" si="8"/>
        <v>0</v>
      </c>
      <c r="O159" s="7">
        <v>0</v>
      </c>
      <c r="P159" s="7">
        <v>213</v>
      </c>
      <c r="Q159" s="7">
        <v>142</v>
      </c>
      <c r="R159" s="7">
        <v>0</v>
      </c>
      <c r="S159" s="7">
        <v>0</v>
      </c>
      <c r="T159" s="7">
        <v>0</v>
      </c>
      <c r="U159" s="7">
        <v>0</v>
      </c>
      <c r="V159" s="8">
        <f t="shared" si="9"/>
        <v>355</v>
      </c>
    </row>
    <row r="160" spans="1:22" ht="12.75">
      <c r="A160" s="2" t="s">
        <v>116</v>
      </c>
      <c r="B160" s="2" t="s">
        <v>119</v>
      </c>
      <c r="C160" s="6" t="s">
        <v>38</v>
      </c>
      <c r="D160" s="7">
        <v>0</v>
      </c>
      <c r="E160" s="7">
        <v>157</v>
      </c>
      <c r="F160" s="7">
        <v>0</v>
      </c>
      <c r="G160" s="7">
        <v>0</v>
      </c>
      <c r="H160" s="7">
        <v>142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8">
        <f t="shared" si="8"/>
        <v>299</v>
      </c>
      <c r="O160" s="7">
        <v>0</v>
      </c>
      <c r="P160" s="7">
        <v>85</v>
      </c>
      <c r="Q160" s="7">
        <v>100</v>
      </c>
      <c r="R160" s="7">
        <v>0</v>
      </c>
      <c r="S160" s="7">
        <v>0</v>
      </c>
      <c r="T160" s="7">
        <v>0</v>
      </c>
      <c r="U160" s="7">
        <v>0</v>
      </c>
      <c r="V160" s="8">
        <f t="shared" si="9"/>
        <v>484</v>
      </c>
    </row>
    <row r="161" spans="1:22" ht="12.75">
      <c r="A161" s="2" t="s">
        <v>116</v>
      </c>
      <c r="B161" s="2" t="s">
        <v>41</v>
      </c>
      <c r="C161" s="6" t="s">
        <v>40</v>
      </c>
      <c r="D161" s="7">
        <v>9818</v>
      </c>
      <c r="E161" s="7">
        <v>128</v>
      </c>
      <c r="F161" s="7">
        <v>0</v>
      </c>
      <c r="G161" s="7">
        <v>64</v>
      </c>
      <c r="H161" s="7">
        <v>384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8">
        <f t="shared" si="8"/>
        <v>10394</v>
      </c>
      <c r="O161" s="7">
        <v>100</v>
      </c>
      <c r="P161" s="7">
        <v>149</v>
      </c>
      <c r="Q161" s="7">
        <v>669</v>
      </c>
      <c r="R161" s="7">
        <v>1665</v>
      </c>
      <c r="S161" s="7">
        <v>0</v>
      </c>
      <c r="T161" s="7">
        <v>0</v>
      </c>
      <c r="U161" s="7">
        <v>0</v>
      </c>
      <c r="V161" s="8">
        <f t="shared" si="9"/>
        <v>12977</v>
      </c>
    </row>
    <row r="162" spans="1:22" ht="38.25">
      <c r="A162" s="2" t="s">
        <v>116</v>
      </c>
      <c r="B162" s="2" t="s">
        <v>120</v>
      </c>
      <c r="C162" s="6" t="s">
        <v>40</v>
      </c>
      <c r="D162" s="7">
        <v>10812</v>
      </c>
      <c r="E162" s="7">
        <v>270</v>
      </c>
      <c r="F162" s="7">
        <v>0</v>
      </c>
      <c r="G162" s="7">
        <v>107</v>
      </c>
      <c r="H162" s="7">
        <v>142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8">
        <f t="shared" si="8"/>
        <v>11331</v>
      </c>
      <c r="O162" s="7">
        <v>0</v>
      </c>
      <c r="P162" s="7">
        <v>462</v>
      </c>
      <c r="Q162" s="7">
        <v>498</v>
      </c>
      <c r="R162" s="7">
        <v>0</v>
      </c>
      <c r="S162" s="7">
        <v>0</v>
      </c>
      <c r="T162" s="7">
        <v>0</v>
      </c>
      <c r="U162" s="7">
        <v>0</v>
      </c>
      <c r="V162" s="8">
        <f t="shared" si="9"/>
        <v>12291</v>
      </c>
    </row>
    <row r="163" spans="1:22" ht="38.25">
      <c r="A163" s="2" t="s">
        <v>116</v>
      </c>
      <c r="B163" s="2" t="s">
        <v>43</v>
      </c>
      <c r="C163" s="9" t="s">
        <v>40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8">
        <f t="shared" si="8"/>
        <v>0</v>
      </c>
      <c r="O163" s="7"/>
      <c r="P163" s="7"/>
      <c r="Q163" s="7"/>
      <c r="R163" s="7"/>
      <c r="S163" s="7"/>
      <c r="T163" s="7"/>
      <c r="U163" s="7"/>
      <c r="V163" s="8">
        <f t="shared" si="9"/>
        <v>0</v>
      </c>
    </row>
    <row r="164" spans="1:22" ht="12.75">
      <c r="A164" s="2" t="s">
        <v>116</v>
      </c>
      <c r="B164" s="2" t="s">
        <v>121</v>
      </c>
      <c r="C164" s="6" t="s">
        <v>45</v>
      </c>
      <c r="D164" s="7">
        <v>31515</v>
      </c>
      <c r="E164" s="7">
        <v>448</v>
      </c>
      <c r="F164" s="7">
        <v>0</v>
      </c>
      <c r="G164" s="7">
        <v>1850</v>
      </c>
      <c r="H164" s="7">
        <v>4269</v>
      </c>
      <c r="I164" s="7">
        <v>0</v>
      </c>
      <c r="J164" s="7">
        <v>0</v>
      </c>
      <c r="K164" s="7">
        <v>2917</v>
      </c>
      <c r="L164" s="7">
        <v>0</v>
      </c>
      <c r="M164" s="7">
        <v>0</v>
      </c>
      <c r="N164" s="8">
        <f t="shared" si="8"/>
        <v>40999</v>
      </c>
      <c r="O164" s="7">
        <v>142</v>
      </c>
      <c r="P164" s="7">
        <v>3699</v>
      </c>
      <c r="Q164" s="7">
        <v>5706</v>
      </c>
      <c r="R164" s="7">
        <v>142</v>
      </c>
      <c r="S164" s="7">
        <v>0</v>
      </c>
      <c r="T164" s="7">
        <v>0</v>
      </c>
      <c r="U164" s="7">
        <v>71</v>
      </c>
      <c r="V164" s="8">
        <f t="shared" si="9"/>
        <v>50759</v>
      </c>
    </row>
    <row r="165" spans="1:22" ht="38.25">
      <c r="A165" s="2" t="s">
        <v>116</v>
      </c>
      <c r="B165" s="2" t="s">
        <v>46</v>
      </c>
      <c r="C165" s="6" t="s">
        <v>45</v>
      </c>
      <c r="D165" s="7">
        <v>14920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8">
        <f t="shared" si="8"/>
        <v>14920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8">
        <f t="shared" si="9"/>
        <v>14920</v>
      </c>
    </row>
    <row r="166" spans="1:22" ht="12.75">
      <c r="A166" s="2" t="s">
        <v>116</v>
      </c>
      <c r="B166" s="2" t="s">
        <v>48</v>
      </c>
      <c r="C166" s="6" t="s">
        <v>45</v>
      </c>
      <c r="D166" s="7">
        <v>38250</v>
      </c>
      <c r="E166" s="7">
        <v>1565</v>
      </c>
      <c r="F166" s="7">
        <v>0</v>
      </c>
      <c r="G166" s="7">
        <v>1007</v>
      </c>
      <c r="H166" s="7">
        <v>5834</v>
      </c>
      <c r="I166" s="7">
        <v>0</v>
      </c>
      <c r="J166" s="7">
        <v>1707</v>
      </c>
      <c r="K166" s="7">
        <v>3601</v>
      </c>
      <c r="L166" s="7">
        <v>0</v>
      </c>
      <c r="M166" s="7">
        <v>0</v>
      </c>
      <c r="N166" s="8">
        <f t="shared" si="8"/>
        <v>51964</v>
      </c>
      <c r="O166" s="7">
        <v>142</v>
      </c>
      <c r="P166" s="7">
        <v>5691</v>
      </c>
      <c r="Q166" s="7">
        <v>5834</v>
      </c>
      <c r="R166" s="7">
        <v>619</v>
      </c>
      <c r="S166" s="7">
        <v>0</v>
      </c>
      <c r="T166" s="7">
        <v>0</v>
      </c>
      <c r="U166" s="7">
        <v>0</v>
      </c>
      <c r="V166" s="8">
        <f t="shared" si="9"/>
        <v>64250</v>
      </c>
    </row>
    <row r="167" spans="1:22" ht="51">
      <c r="A167" s="2" t="s">
        <v>116</v>
      </c>
      <c r="B167" s="2" t="s">
        <v>70</v>
      </c>
      <c r="C167" s="6" t="s">
        <v>45</v>
      </c>
      <c r="D167" s="7">
        <v>7356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8">
        <f t="shared" si="8"/>
        <v>7356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8">
        <f t="shared" si="9"/>
        <v>7356</v>
      </c>
    </row>
    <row r="168" spans="1:22" ht="38.25">
      <c r="A168" s="2" t="s">
        <v>116</v>
      </c>
      <c r="B168" s="2" t="s">
        <v>79</v>
      </c>
      <c r="C168" s="6" t="s">
        <v>45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427</v>
      </c>
      <c r="L168" s="7">
        <v>0</v>
      </c>
      <c r="M168" s="7">
        <v>0</v>
      </c>
      <c r="N168" s="8">
        <f t="shared" si="8"/>
        <v>427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8">
        <f t="shared" si="9"/>
        <v>427</v>
      </c>
    </row>
    <row r="169" spans="1:22" ht="12.75">
      <c r="A169" s="2" t="s">
        <v>116</v>
      </c>
      <c r="B169" s="2" t="s">
        <v>81</v>
      </c>
      <c r="C169" s="6" t="s">
        <v>40</v>
      </c>
      <c r="D169" s="7">
        <v>0</v>
      </c>
      <c r="E169" s="7">
        <v>0</v>
      </c>
      <c r="F169" s="7">
        <v>0</v>
      </c>
      <c r="G169" s="7">
        <v>114</v>
      </c>
      <c r="H169" s="7">
        <v>569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8">
        <f t="shared" si="8"/>
        <v>683</v>
      </c>
      <c r="O169" s="7">
        <v>0</v>
      </c>
      <c r="P169" s="7">
        <v>0</v>
      </c>
      <c r="Q169" s="7">
        <v>256</v>
      </c>
      <c r="R169" s="7">
        <v>0</v>
      </c>
      <c r="S169" s="7">
        <v>0</v>
      </c>
      <c r="T169" s="7">
        <v>0</v>
      </c>
      <c r="U169" s="7">
        <v>0</v>
      </c>
      <c r="V169" s="8">
        <f t="shared" si="9"/>
        <v>939</v>
      </c>
    </row>
    <row r="170" spans="1:22" ht="25.5">
      <c r="A170" s="2" t="s">
        <v>116</v>
      </c>
      <c r="B170" s="2" t="s">
        <v>54</v>
      </c>
      <c r="C170" s="6" t="s">
        <v>45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5265</v>
      </c>
      <c r="M170" s="7">
        <v>0</v>
      </c>
      <c r="N170" s="8">
        <f t="shared" si="8"/>
        <v>5265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8">
        <f t="shared" si="9"/>
        <v>5265</v>
      </c>
    </row>
    <row r="171" spans="1:22" ht="12.75">
      <c r="A171" s="2" t="s">
        <v>116</v>
      </c>
      <c r="B171" s="2" t="s">
        <v>122</v>
      </c>
      <c r="C171" s="6" t="s">
        <v>52</v>
      </c>
      <c r="D171" s="7">
        <v>0</v>
      </c>
      <c r="E171" s="7">
        <v>199</v>
      </c>
      <c r="F171" s="7">
        <v>0</v>
      </c>
      <c r="G171" s="7">
        <v>142</v>
      </c>
      <c r="H171" s="7">
        <v>427</v>
      </c>
      <c r="I171" s="7">
        <v>0</v>
      </c>
      <c r="J171" s="7">
        <v>142</v>
      </c>
      <c r="K171" s="7">
        <v>0</v>
      </c>
      <c r="L171" s="7">
        <v>0</v>
      </c>
      <c r="M171" s="7">
        <v>0</v>
      </c>
      <c r="N171" s="8">
        <f t="shared" si="8"/>
        <v>910</v>
      </c>
      <c r="O171" s="7">
        <v>0</v>
      </c>
      <c r="P171" s="7">
        <v>128</v>
      </c>
      <c r="Q171" s="7">
        <v>285</v>
      </c>
      <c r="R171" s="7">
        <v>0</v>
      </c>
      <c r="S171" s="7">
        <v>0</v>
      </c>
      <c r="T171" s="7">
        <v>0</v>
      </c>
      <c r="U171" s="7">
        <v>0</v>
      </c>
      <c r="V171" s="8">
        <f t="shared" si="9"/>
        <v>1323</v>
      </c>
    </row>
    <row r="172" spans="1:22" ht="25.5">
      <c r="A172" s="2" t="s">
        <v>116</v>
      </c>
      <c r="B172" s="2" t="s">
        <v>56</v>
      </c>
      <c r="C172" s="6" t="s">
        <v>45</v>
      </c>
      <c r="D172" s="7">
        <v>45677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8">
        <f t="shared" si="8"/>
        <v>45677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8">
        <f t="shared" si="9"/>
        <v>45677</v>
      </c>
    </row>
    <row r="173" spans="1:22" ht="38.25">
      <c r="A173" s="2" t="s">
        <v>116</v>
      </c>
      <c r="B173" s="2" t="s">
        <v>57</v>
      </c>
      <c r="C173" s="6" t="s">
        <v>45</v>
      </c>
      <c r="D173" s="7">
        <v>2560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8">
        <f t="shared" si="8"/>
        <v>2560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8">
        <f t="shared" si="9"/>
        <v>2560</v>
      </c>
    </row>
    <row r="174" spans="1:22" ht="38.25">
      <c r="A174" s="2" t="s">
        <v>116</v>
      </c>
      <c r="B174" s="2" t="s">
        <v>58</v>
      </c>
      <c r="C174" s="6" t="s">
        <v>45</v>
      </c>
      <c r="D174" s="7">
        <v>5133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8">
        <f t="shared" si="8"/>
        <v>5133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8">
        <f t="shared" si="9"/>
        <v>5133</v>
      </c>
    </row>
    <row r="175" spans="1:22" ht="12.75">
      <c r="A175" s="2" t="s">
        <v>116</v>
      </c>
      <c r="B175" s="2" t="s">
        <v>59</v>
      </c>
      <c r="C175" s="6" t="s">
        <v>52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8">
        <f t="shared" si="8"/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2111</v>
      </c>
      <c r="U175" s="7">
        <v>0</v>
      </c>
      <c r="V175" s="8">
        <f t="shared" si="9"/>
        <v>2111</v>
      </c>
    </row>
    <row r="176" spans="1:22" ht="12.75">
      <c r="A176" s="2" t="s">
        <v>116</v>
      </c>
      <c r="B176" s="2" t="s">
        <v>60</v>
      </c>
      <c r="C176" s="6"/>
      <c r="D176" s="7">
        <v>3170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8">
        <f t="shared" si="8"/>
        <v>3170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8">
        <f t="shared" si="9"/>
        <v>3170</v>
      </c>
    </row>
    <row r="177" spans="1:22" ht="12.75">
      <c r="A177" s="2" t="s">
        <v>116</v>
      </c>
      <c r="B177" s="2" t="s">
        <v>123</v>
      </c>
      <c r="C177" s="6"/>
      <c r="D177" s="7">
        <v>3305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8">
        <f t="shared" si="8"/>
        <v>3305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8">
        <f t="shared" si="9"/>
        <v>3305</v>
      </c>
    </row>
    <row r="178" spans="1:22" ht="38.25">
      <c r="A178" s="2" t="s">
        <v>116</v>
      </c>
      <c r="B178" s="2" t="s">
        <v>124</v>
      </c>
      <c r="C178" s="6" t="s">
        <v>52</v>
      </c>
      <c r="D178" s="7">
        <v>0</v>
      </c>
      <c r="E178" s="7">
        <v>199</v>
      </c>
      <c r="F178" s="7">
        <v>0</v>
      </c>
      <c r="G178" s="7">
        <v>43</v>
      </c>
      <c r="H178" s="7">
        <v>157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8">
        <f t="shared" si="8"/>
        <v>399</v>
      </c>
      <c r="O178" s="7">
        <v>0</v>
      </c>
      <c r="P178" s="7">
        <v>36</v>
      </c>
      <c r="Q178" s="7">
        <v>28</v>
      </c>
      <c r="R178" s="7">
        <v>0</v>
      </c>
      <c r="S178" s="7">
        <v>0</v>
      </c>
      <c r="T178" s="7">
        <v>0</v>
      </c>
      <c r="U178" s="7">
        <v>0</v>
      </c>
      <c r="V178" s="8">
        <f t="shared" si="9"/>
        <v>463</v>
      </c>
    </row>
    <row r="179" spans="1:22" ht="12.75">
      <c r="A179" s="2" t="s">
        <v>116</v>
      </c>
      <c r="B179" s="2" t="s">
        <v>24</v>
      </c>
      <c r="C179" s="6"/>
      <c r="D179" s="8">
        <f aca="true" t="shared" si="11" ref="D179:V179">SUM(D157:D178)</f>
        <v>218344</v>
      </c>
      <c r="E179" s="8">
        <f t="shared" si="11"/>
        <v>3820</v>
      </c>
      <c r="F179" s="8">
        <f t="shared" si="11"/>
        <v>0</v>
      </c>
      <c r="G179" s="8">
        <f t="shared" si="11"/>
        <v>3583</v>
      </c>
      <c r="H179" s="8">
        <f t="shared" si="11"/>
        <v>12450</v>
      </c>
      <c r="I179" s="8">
        <f t="shared" si="11"/>
        <v>0</v>
      </c>
      <c r="J179" s="8">
        <f t="shared" si="11"/>
        <v>2418</v>
      </c>
      <c r="K179" s="8">
        <f t="shared" si="11"/>
        <v>6945</v>
      </c>
      <c r="L179" s="8">
        <f t="shared" si="11"/>
        <v>5265</v>
      </c>
      <c r="M179" s="8">
        <f t="shared" si="11"/>
        <v>0</v>
      </c>
      <c r="N179" s="8">
        <f t="shared" si="11"/>
        <v>252825</v>
      </c>
      <c r="O179" s="8">
        <f t="shared" si="11"/>
        <v>427</v>
      </c>
      <c r="P179" s="8">
        <f t="shared" si="11"/>
        <v>12711</v>
      </c>
      <c r="Q179" s="8">
        <f t="shared" si="11"/>
        <v>15368</v>
      </c>
      <c r="R179" s="8">
        <f t="shared" si="11"/>
        <v>2497</v>
      </c>
      <c r="S179" s="8">
        <f t="shared" si="11"/>
        <v>0</v>
      </c>
      <c r="T179" s="8">
        <f t="shared" si="11"/>
        <v>2111</v>
      </c>
      <c r="U179" s="8">
        <f t="shared" si="11"/>
        <v>71</v>
      </c>
      <c r="V179" s="8">
        <f t="shared" si="11"/>
        <v>286010</v>
      </c>
    </row>
    <row r="180" spans="1:22" ht="12.75">
      <c r="A180" s="2">
        <v>0</v>
      </c>
      <c r="B180" s="2">
        <v>0</v>
      </c>
      <c r="C180" s="6"/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8">
        <f aca="true" t="shared" si="12" ref="N180:N241">D180+E180+F180+G180+H180+I180+J180+K180+L180+M180</f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8">
        <f aca="true" t="shared" si="13" ref="V180:V241">N180+O180+P180+Q180+R180+S180+T180+U180</f>
        <v>0</v>
      </c>
    </row>
    <row r="181" spans="1:22" ht="25.5">
      <c r="A181" s="2" t="s">
        <v>125</v>
      </c>
      <c r="B181" s="2" t="s">
        <v>31</v>
      </c>
      <c r="C181" s="6" t="s">
        <v>32</v>
      </c>
      <c r="D181" s="7">
        <v>58582</v>
      </c>
      <c r="E181" s="7">
        <v>3130</v>
      </c>
      <c r="F181" s="7">
        <v>0</v>
      </c>
      <c r="G181" s="7">
        <v>0</v>
      </c>
      <c r="H181" s="7">
        <v>1346</v>
      </c>
      <c r="I181" s="7">
        <v>0</v>
      </c>
      <c r="J181" s="7">
        <v>5265</v>
      </c>
      <c r="K181" s="7">
        <v>0</v>
      </c>
      <c r="L181" s="7">
        <v>0</v>
      </c>
      <c r="M181" s="7">
        <v>0</v>
      </c>
      <c r="N181" s="8">
        <f t="shared" si="12"/>
        <v>68323</v>
      </c>
      <c r="O181" s="7">
        <v>57</v>
      </c>
      <c r="P181" s="7">
        <v>9334</v>
      </c>
      <c r="Q181" s="7">
        <v>1707</v>
      </c>
      <c r="R181" s="7">
        <v>0</v>
      </c>
      <c r="S181" s="7">
        <v>0</v>
      </c>
      <c r="T181" s="7">
        <v>0</v>
      </c>
      <c r="U181" s="7">
        <v>0</v>
      </c>
      <c r="V181" s="8">
        <f t="shared" si="13"/>
        <v>79421</v>
      </c>
    </row>
    <row r="182" spans="1:22" ht="12.75">
      <c r="A182" s="2" t="s">
        <v>125</v>
      </c>
      <c r="B182" s="2" t="s">
        <v>126</v>
      </c>
      <c r="C182" s="6" t="s">
        <v>64</v>
      </c>
      <c r="D182" s="7">
        <v>979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114</v>
      </c>
      <c r="K182" s="7">
        <v>0</v>
      </c>
      <c r="L182" s="7">
        <v>0</v>
      </c>
      <c r="M182" s="7">
        <v>0</v>
      </c>
      <c r="N182" s="8">
        <f t="shared" si="12"/>
        <v>1093</v>
      </c>
      <c r="O182" s="7">
        <v>0</v>
      </c>
      <c r="P182" s="7">
        <v>43</v>
      </c>
      <c r="Q182" s="7">
        <v>114</v>
      </c>
      <c r="R182" s="7">
        <v>0</v>
      </c>
      <c r="S182" s="7">
        <v>0</v>
      </c>
      <c r="T182" s="7">
        <v>0</v>
      </c>
      <c r="U182" s="7">
        <v>0</v>
      </c>
      <c r="V182" s="8">
        <f t="shared" si="13"/>
        <v>1250</v>
      </c>
    </row>
    <row r="183" spans="1:22" ht="12.75">
      <c r="A183" s="2" t="s">
        <v>125</v>
      </c>
      <c r="B183" s="2" t="s">
        <v>127</v>
      </c>
      <c r="C183" s="6" t="s">
        <v>52</v>
      </c>
      <c r="D183" s="7">
        <v>0</v>
      </c>
      <c r="E183" s="7">
        <v>85</v>
      </c>
      <c r="F183" s="7">
        <v>0</v>
      </c>
      <c r="G183" s="7">
        <v>0</v>
      </c>
      <c r="H183" s="7">
        <v>0</v>
      </c>
      <c r="I183" s="7">
        <v>0</v>
      </c>
      <c r="J183" s="7">
        <v>683</v>
      </c>
      <c r="K183" s="7">
        <v>0</v>
      </c>
      <c r="L183" s="7">
        <v>0</v>
      </c>
      <c r="M183" s="7">
        <v>0</v>
      </c>
      <c r="N183" s="8">
        <f t="shared" si="12"/>
        <v>768</v>
      </c>
      <c r="O183" s="7">
        <v>0</v>
      </c>
      <c r="P183" s="7">
        <v>64</v>
      </c>
      <c r="Q183" s="7">
        <v>100</v>
      </c>
      <c r="R183" s="7">
        <v>0</v>
      </c>
      <c r="S183" s="7">
        <v>0</v>
      </c>
      <c r="T183" s="7">
        <v>0</v>
      </c>
      <c r="U183" s="7">
        <v>0</v>
      </c>
      <c r="V183" s="8">
        <f t="shared" si="13"/>
        <v>932</v>
      </c>
    </row>
    <row r="184" spans="1:22" ht="25.5">
      <c r="A184" s="2" t="s">
        <v>125</v>
      </c>
      <c r="B184" s="2" t="s">
        <v>128</v>
      </c>
      <c r="C184" s="6" t="s">
        <v>36</v>
      </c>
      <c r="D184" s="7">
        <v>0</v>
      </c>
      <c r="E184" s="7">
        <v>0</v>
      </c>
      <c r="F184" s="7">
        <v>0</v>
      </c>
      <c r="G184" s="7">
        <v>0</v>
      </c>
      <c r="H184" s="7">
        <v>17217</v>
      </c>
      <c r="I184" s="7">
        <v>0</v>
      </c>
      <c r="J184" s="7">
        <v>1707</v>
      </c>
      <c r="K184" s="7">
        <v>0</v>
      </c>
      <c r="L184" s="7">
        <v>0</v>
      </c>
      <c r="M184" s="7">
        <v>0</v>
      </c>
      <c r="N184" s="8">
        <f t="shared" si="12"/>
        <v>18924</v>
      </c>
      <c r="O184" s="7">
        <v>0</v>
      </c>
      <c r="P184" s="7">
        <v>1423</v>
      </c>
      <c r="Q184" s="7">
        <v>2134</v>
      </c>
      <c r="R184" s="7">
        <v>0</v>
      </c>
      <c r="S184" s="7">
        <v>0</v>
      </c>
      <c r="T184" s="7">
        <v>0</v>
      </c>
      <c r="U184" s="7">
        <v>427</v>
      </c>
      <c r="V184" s="8">
        <f t="shared" si="13"/>
        <v>22908</v>
      </c>
    </row>
    <row r="185" spans="1:22" ht="25.5">
      <c r="A185" s="2" t="s">
        <v>125</v>
      </c>
      <c r="B185" s="2" t="s">
        <v>129</v>
      </c>
      <c r="C185" s="6" t="s">
        <v>36</v>
      </c>
      <c r="D185" s="7">
        <v>0</v>
      </c>
      <c r="E185" s="7">
        <v>71</v>
      </c>
      <c r="F185" s="7">
        <v>0</v>
      </c>
      <c r="G185" s="7">
        <v>0</v>
      </c>
      <c r="H185" s="7">
        <v>939</v>
      </c>
      <c r="I185" s="7">
        <v>0</v>
      </c>
      <c r="J185" s="7">
        <v>711</v>
      </c>
      <c r="K185" s="7">
        <v>0</v>
      </c>
      <c r="L185" s="7">
        <v>0</v>
      </c>
      <c r="M185" s="7">
        <v>0</v>
      </c>
      <c r="N185" s="8">
        <f t="shared" si="12"/>
        <v>1721</v>
      </c>
      <c r="O185" s="7">
        <v>0</v>
      </c>
      <c r="P185" s="7">
        <v>854</v>
      </c>
      <c r="Q185" s="7">
        <v>285</v>
      </c>
      <c r="R185" s="7">
        <v>0</v>
      </c>
      <c r="S185" s="7">
        <v>0</v>
      </c>
      <c r="T185" s="7">
        <v>0</v>
      </c>
      <c r="U185" s="7">
        <v>0</v>
      </c>
      <c r="V185" s="8">
        <f t="shared" si="13"/>
        <v>2860</v>
      </c>
    </row>
    <row r="186" spans="1:22" ht="12.75">
      <c r="A186" s="2" t="s">
        <v>125</v>
      </c>
      <c r="B186" s="2" t="s">
        <v>130</v>
      </c>
      <c r="C186" s="6" t="s">
        <v>36</v>
      </c>
      <c r="D186" s="7">
        <v>0</v>
      </c>
      <c r="E186" s="7">
        <v>189</v>
      </c>
      <c r="F186" s="7">
        <v>0</v>
      </c>
      <c r="G186" s="7">
        <v>0</v>
      </c>
      <c r="H186" s="7">
        <v>12834</v>
      </c>
      <c r="I186" s="7">
        <v>63318</v>
      </c>
      <c r="J186" s="7">
        <v>4269</v>
      </c>
      <c r="K186" s="7">
        <v>0</v>
      </c>
      <c r="L186" s="7">
        <v>0</v>
      </c>
      <c r="M186" s="7">
        <v>0</v>
      </c>
      <c r="N186" s="8">
        <f t="shared" si="12"/>
        <v>80610</v>
      </c>
      <c r="O186" s="7">
        <v>0</v>
      </c>
      <c r="P186" s="7">
        <v>427</v>
      </c>
      <c r="Q186" s="7">
        <v>2846</v>
      </c>
      <c r="R186" s="7">
        <v>0</v>
      </c>
      <c r="S186" s="7">
        <v>0</v>
      </c>
      <c r="T186" s="7">
        <v>0</v>
      </c>
      <c r="U186" s="7">
        <v>8395</v>
      </c>
      <c r="V186" s="8">
        <f t="shared" si="13"/>
        <v>92278</v>
      </c>
    </row>
    <row r="187" spans="1:22" ht="38.25">
      <c r="A187" s="2" t="s">
        <v>125</v>
      </c>
      <c r="B187" s="2" t="s">
        <v>131</v>
      </c>
      <c r="C187" s="6" t="s">
        <v>36</v>
      </c>
      <c r="D187" s="7">
        <v>49579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8">
        <f t="shared" si="12"/>
        <v>49579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8">
        <f t="shared" si="13"/>
        <v>49579</v>
      </c>
    </row>
    <row r="188" spans="1:22" ht="38.25">
      <c r="A188" s="2" t="s">
        <v>125</v>
      </c>
      <c r="B188" s="2" t="s">
        <v>132</v>
      </c>
      <c r="C188" s="6" t="s">
        <v>36</v>
      </c>
      <c r="D188" s="7">
        <v>27229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8">
        <f t="shared" si="12"/>
        <v>27229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8">
        <f t="shared" si="13"/>
        <v>27229</v>
      </c>
    </row>
    <row r="189" spans="1:22" ht="12.75">
      <c r="A189" s="2" t="s">
        <v>125</v>
      </c>
      <c r="B189" s="2" t="s">
        <v>133</v>
      </c>
      <c r="C189" s="6" t="s">
        <v>38</v>
      </c>
      <c r="D189" s="7">
        <v>14594</v>
      </c>
      <c r="E189" s="7">
        <v>121</v>
      </c>
      <c r="F189" s="7">
        <v>0</v>
      </c>
      <c r="G189" s="7">
        <v>0</v>
      </c>
      <c r="H189" s="7">
        <v>250</v>
      </c>
      <c r="I189" s="7">
        <v>0</v>
      </c>
      <c r="J189" s="7">
        <v>285</v>
      </c>
      <c r="K189" s="7">
        <v>0</v>
      </c>
      <c r="L189" s="7">
        <v>0</v>
      </c>
      <c r="M189" s="7">
        <v>0</v>
      </c>
      <c r="N189" s="8">
        <f t="shared" si="12"/>
        <v>15250</v>
      </c>
      <c r="O189" s="7">
        <v>0</v>
      </c>
      <c r="P189" s="7">
        <v>569</v>
      </c>
      <c r="Q189" s="7">
        <v>1423</v>
      </c>
      <c r="R189" s="7">
        <v>0</v>
      </c>
      <c r="S189" s="7">
        <v>0</v>
      </c>
      <c r="T189" s="7">
        <v>0</v>
      </c>
      <c r="U189" s="7">
        <v>0</v>
      </c>
      <c r="V189" s="8">
        <f t="shared" si="13"/>
        <v>17242</v>
      </c>
    </row>
    <row r="190" spans="1:22" ht="12.75">
      <c r="A190" s="2" t="s">
        <v>125</v>
      </c>
      <c r="B190" s="2" t="s">
        <v>134</v>
      </c>
      <c r="C190" s="6" t="s">
        <v>38</v>
      </c>
      <c r="D190" s="7">
        <v>2923</v>
      </c>
      <c r="E190" s="7">
        <v>213</v>
      </c>
      <c r="F190" s="7">
        <v>0</v>
      </c>
      <c r="G190" s="7">
        <v>0</v>
      </c>
      <c r="H190" s="7">
        <v>283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8">
        <f t="shared" si="12"/>
        <v>3419</v>
      </c>
      <c r="O190" s="7">
        <v>0</v>
      </c>
      <c r="P190" s="7">
        <v>71</v>
      </c>
      <c r="Q190" s="7">
        <v>356</v>
      </c>
      <c r="R190" s="7">
        <v>0</v>
      </c>
      <c r="S190" s="7">
        <v>0</v>
      </c>
      <c r="T190" s="7">
        <v>0</v>
      </c>
      <c r="U190" s="7">
        <v>0</v>
      </c>
      <c r="V190" s="8">
        <f t="shared" si="13"/>
        <v>3846</v>
      </c>
    </row>
    <row r="191" spans="1:22" ht="25.5">
      <c r="A191" s="2" t="s">
        <v>125</v>
      </c>
      <c r="B191" s="2" t="s">
        <v>135</v>
      </c>
      <c r="C191" s="6" t="s">
        <v>40</v>
      </c>
      <c r="D191" s="7">
        <v>5680</v>
      </c>
      <c r="E191" s="7">
        <v>228</v>
      </c>
      <c r="F191" s="7">
        <v>0</v>
      </c>
      <c r="G191" s="7">
        <v>0</v>
      </c>
      <c r="H191" s="7">
        <v>235</v>
      </c>
      <c r="I191" s="7">
        <v>0</v>
      </c>
      <c r="J191" s="7">
        <v>57</v>
      </c>
      <c r="K191" s="7">
        <v>0</v>
      </c>
      <c r="L191" s="7">
        <v>0</v>
      </c>
      <c r="M191" s="7">
        <v>0</v>
      </c>
      <c r="N191" s="8">
        <f t="shared" si="12"/>
        <v>6200</v>
      </c>
      <c r="O191" s="7">
        <v>57</v>
      </c>
      <c r="P191" s="7">
        <v>256</v>
      </c>
      <c r="Q191" s="7">
        <v>398</v>
      </c>
      <c r="R191" s="7">
        <v>939</v>
      </c>
      <c r="S191" s="7">
        <v>0</v>
      </c>
      <c r="T191" s="7">
        <v>0</v>
      </c>
      <c r="U191" s="7">
        <v>0</v>
      </c>
      <c r="V191" s="8">
        <f t="shared" si="13"/>
        <v>7850</v>
      </c>
    </row>
    <row r="192" spans="1:22" ht="25.5">
      <c r="A192" s="2" t="s">
        <v>125</v>
      </c>
      <c r="B192" s="2" t="s">
        <v>136</v>
      </c>
      <c r="C192" s="6" t="s">
        <v>40</v>
      </c>
      <c r="D192" s="7">
        <v>3485</v>
      </c>
      <c r="E192" s="7">
        <v>299</v>
      </c>
      <c r="F192" s="7">
        <v>0</v>
      </c>
      <c r="G192" s="7">
        <v>0</v>
      </c>
      <c r="H192" s="7">
        <v>110</v>
      </c>
      <c r="I192" s="7">
        <v>384</v>
      </c>
      <c r="J192" s="7">
        <v>171</v>
      </c>
      <c r="K192" s="7">
        <v>0</v>
      </c>
      <c r="L192" s="7">
        <v>0</v>
      </c>
      <c r="M192" s="7">
        <v>0</v>
      </c>
      <c r="N192" s="8">
        <f t="shared" si="12"/>
        <v>4449</v>
      </c>
      <c r="O192" s="7">
        <v>57</v>
      </c>
      <c r="P192" s="7">
        <v>71</v>
      </c>
      <c r="Q192" s="7">
        <v>213</v>
      </c>
      <c r="R192" s="7">
        <v>569</v>
      </c>
      <c r="S192" s="7">
        <v>0</v>
      </c>
      <c r="T192" s="7">
        <v>0</v>
      </c>
      <c r="U192" s="7">
        <v>0</v>
      </c>
      <c r="V192" s="8">
        <f t="shared" si="13"/>
        <v>5359</v>
      </c>
    </row>
    <row r="193" spans="1:22" ht="12.75">
      <c r="A193" s="2" t="s">
        <v>125</v>
      </c>
      <c r="B193" s="2" t="s">
        <v>42</v>
      </c>
      <c r="C193" s="6" t="s">
        <v>40</v>
      </c>
      <c r="D193" s="7">
        <v>10425</v>
      </c>
      <c r="E193" s="7">
        <v>14</v>
      </c>
      <c r="F193" s="7">
        <v>0</v>
      </c>
      <c r="G193" s="7">
        <v>0</v>
      </c>
      <c r="H193" s="7">
        <v>748</v>
      </c>
      <c r="I193" s="7">
        <v>2703</v>
      </c>
      <c r="J193" s="7">
        <v>285</v>
      </c>
      <c r="K193" s="7">
        <v>0</v>
      </c>
      <c r="L193" s="7">
        <v>0</v>
      </c>
      <c r="M193" s="7">
        <v>0</v>
      </c>
      <c r="N193" s="8">
        <f t="shared" si="12"/>
        <v>14175</v>
      </c>
      <c r="O193" s="7">
        <v>0</v>
      </c>
      <c r="P193" s="7">
        <v>4695</v>
      </c>
      <c r="Q193" s="7">
        <v>498</v>
      </c>
      <c r="R193" s="7">
        <v>0</v>
      </c>
      <c r="S193" s="7">
        <v>0</v>
      </c>
      <c r="T193" s="7">
        <v>0</v>
      </c>
      <c r="U193" s="7">
        <v>0</v>
      </c>
      <c r="V193" s="8">
        <f t="shared" si="13"/>
        <v>19368</v>
      </c>
    </row>
    <row r="194" spans="1:22" ht="38.25">
      <c r="A194" s="2" t="s">
        <v>125</v>
      </c>
      <c r="B194" s="2" t="s">
        <v>43</v>
      </c>
      <c r="C194" s="9" t="s">
        <v>40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8">
        <f t="shared" si="12"/>
        <v>0</v>
      </c>
      <c r="O194" s="7"/>
      <c r="P194" s="7"/>
      <c r="Q194" s="7"/>
      <c r="R194" s="7"/>
      <c r="S194" s="7"/>
      <c r="T194" s="7"/>
      <c r="U194" s="7"/>
      <c r="V194" s="8">
        <f t="shared" si="13"/>
        <v>0</v>
      </c>
    </row>
    <row r="195" spans="1:22" ht="51">
      <c r="A195" s="2" t="s">
        <v>125</v>
      </c>
      <c r="B195" s="2" t="s">
        <v>137</v>
      </c>
      <c r="C195" s="6" t="s">
        <v>40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8">
        <f t="shared" si="12"/>
        <v>0</v>
      </c>
      <c r="O195" s="7">
        <v>0</v>
      </c>
      <c r="P195" s="7">
        <v>895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8">
        <f t="shared" si="13"/>
        <v>895</v>
      </c>
    </row>
    <row r="196" spans="1:22" ht="38.25">
      <c r="A196" s="2" t="s">
        <v>125</v>
      </c>
      <c r="B196" s="2" t="s">
        <v>138</v>
      </c>
      <c r="C196" s="6" t="s">
        <v>40</v>
      </c>
      <c r="D196" s="7">
        <v>0</v>
      </c>
      <c r="E196" s="7">
        <v>0</v>
      </c>
      <c r="F196" s="7">
        <v>0</v>
      </c>
      <c r="G196" s="7">
        <v>0</v>
      </c>
      <c r="H196" s="7">
        <v>110</v>
      </c>
      <c r="I196" s="7">
        <v>0</v>
      </c>
      <c r="J196" s="7">
        <v>71</v>
      </c>
      <c r="K196" s="7">
        <v>0</v>
      </c>
      <c r="L196" s="7">
        <v>0</v>
      </c>
      <c r="M196" s="7">
        <v>0</v>
      </c>
      <c r="N196" s="8">
        <f t="shared" si="12"/>
        <v>181</v>
      </c>
      <c r="O196" s="7">
        <v>0</v>
      </c>
      <c r="P196" s="7">
        <v>213</v>
      </c>
      <c r="Q196" s="7">
        <v>71</v>
      </c>
      <c r="R196" s="7">
        <v>0</v>
      </c>
      <c r="S196" s="7">
        <v>0</v>
      </c>
      <c r="T196" s="7">
        <v>0</v>
      </c>
      <c r="U196" s="7">
        <v>0</v>
      </c>
      <c r="V196" s="8">
        <f t="shared" si="13"/>
        <v>465</v>
      </c>
    </row>
    <row r="197" spans="1:22" ht="51">
      <c r="A197" s="2" t="s">
        <v>125</v>
      </c>
      <c r="B197" s="2" t="s">
        <v>139</v>
      </c>
      <c r="C197" s="6" t="s">
        <v>45</v>
      </c>
      <c r="D197" s="7">
        <v>20415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8">
        <f t="shared" si="12"/>
        <v>20415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8">
        <f t="shared" si="13"/>
        <v>20415</v>
      </c>
    </row>
    <row r="198" spans="1:22" ht="12.75">
      <c r="A198" s="2" t="s">
        <v>125</v>
      </c>
      <c r="B198" s="2" t="s">
        <v>121</v>
      </c>
      <c r="C198" s="6" t="s">
        <v>45</v>
      </c>
      <c r="D198" s="7">
        <v>32153</v>
      </c>
      <c r="E198" s="7">
        <v>889</v>
      </c>
      <c r="F198" s="7">
        <v>0</v>
      </c>
      <c r="G198" s="7">
        <v>0</v>
      </c>
      <c r="H198" s="7">
        <v>3913</v>
      </c>
      <c r="I198" s="7">
        <v>0</v>
      </c>
      <c r="J198" s="7">
        <v>171</v>
      </c>
      <c r="K198" s="7">
        <v>6194</v>
      </c>
      <c r="L198" s="7">
        <v>0</v>
      </c>
      <c r="M198" s="7">
        <v>0</v>
      </c>
      <c r="N198" s="8">
        <f t="shared" si="12"/>
        <v>43320</v>
      </c>
      <c r="O198" s="7">
        <v>28</v>
      </c>
      <c r="P198" s="7">
        <v>1423</v>
      </c>
      <c r="Q198" s="7">
        <v>3699</v>
      </c>
      <c r="R198" s="7">
        <v>0</v>
      </c>
      <c r="S198" s="7">
        <v>0</v>
      </c>
      <c r="T198" s="7">
        <v>0</v>
      </c>
      <c r="U198" s="7">
        <v>0</v>
      </c>
      <c r="V198" s="8">
        <f t="shared" si="13"/>
        <v>48470</v>
      </c>
    </row>
    <row r="199" spans="1:22" ht="12.75">
      <c r="A199" s="2" t="s">
        <v>125</v>
      </c>
      <c r="B199" s="2" t="s">
        <v>48</v>
      </c>
      <c r="C199" s="6" t="s">
        <v>45</v>
      </c>
      <c r="D199" s="7">
        <v>50040</v>
      </c>
      <c r="E199" s="7">
        <v>1836</v>
      </c>
      <c r="F199" s="7">
        <v>0</v>
      </c>
      <c r="G199" s="7">
        <v>0</v>
      </c>
      <c r="H199" s="7">
        <v>3678</v>
      </c>
      <c r="I199" s="7">
        <v>0</v>
      </c>
      <c r="J199" s="7">
        <v>711</v>
      </c>
      <c r="K199" s="7">
        <v>5717</v>
      </c>
      <c r="L199" s="7">
        <v>0</v>
      </c>
      <c r="M199" s="7">
        <v>0</v>
      </c>
      <c r="N199" s="8">
        <f t="shared" si="12"/>
        <v>61982</v>
      </c>
      <c r="O199" s="7">
        <v>28</v>
      </c>
      <c r="P199" s="7">
        <v>5691</v>
      </c>
      <c r="Q199" s="7">
        <v>3130</v>
      </c>
      <c r="R199" s="7">
        <v>711</v>
      </c>
      <c r="S199" s="7">
        <v>0</v>
      </c>
      <c r="T199" s="7">
        <v>0</v>
      </c>
      <c r="U199" s="7">
        <v>0</v>
      </c>
      <c r="V199" s="8">
        <f t="shared" si="13"/>
        <v>71542</v>
      </c>
    </row>
    <row r="200" spans="1:22" ht="51">
      <c r="A200" s="2" t="s">
        <v>125</v>
      </c>
      <c r="B200" s="2" t="s">
        <v>70</v>
      </c>
      <c r="C200" s="6" t="s">
        <v>45</v>
      </c>
      <c r="D200" s="7">
        <v>1976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8">
        <f t="shared" si="12"/>
        <v>1976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8">
        <f t="shared" si="13"/>
        <v>1976</v>
      </c>
    </row>
    <row r="201" spans="1:22" ht="38.25">
      <c r="A201" s="2" t="s">
        <v>125</v>
      </c>
      <c r="B201" s="2" t="s">
        <v>79</v>
      </c>
      <c r="C201" s="6" t="s">
        <v>45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1522</v>
      </c>
      <c r="L201" s="7">
        <v>0</v>
      </c>
      <c r="M201" s="7">
        <v>0</v>
      </c>
      <c r="N201" s="8">
        <f t="shared" si="12"/>
        <v>1522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8">
        <f t="shared" si="13"/>
        <v>1522</v>
      </c>
    </row>
    <row r="202" spans="1:22" ht="38.25">
      <c r="A202" s="2" t="s">
        <v>125</v>
      </c>
      <c r="B202" s="2" t="s">
        <v>140</v>
      </c>
      <c r="C202" s="6" t="s">
        <v>45</v>
      </c>
      <c r="D202" s="7">
        <v>0</v>
      </c>
      <c r="E202" s="7">
        <v>28</v>
      </c>
      <c r="F202" s="7">
        <v>0</v>
      </c>
      <c r="G202" s="7">
        <v>0</v>
      </c>
      <c r="H202" s="7">
        <v>0</v>
      </c>
      <c r="I202" s="7">
        <v>0</v>
      </c>
      <c r="J202" s="7">
        <v>5265</v>
      </c>
      <c r="K202" s="7">
        <v>0</v>
      </c>
      <c r="L202" s="7">
        <v>2846</v>
      </c>
      <c r="M202" s="7">
        <v>0</v>
      </c>
      <c r="N202" s="8">
        <f t="shared" si="12"/>
        <v>8139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8">
        <f t="shared" si="13"/>
        <v>8139</v>
      </c>
    </row>
    <row r="203" spans="1:22" ht="63.75">
      <c r="A203" s="2" t="s">
        <v>125</v>
      </c>
      <c r="B203" s="2" t="s">
        <v>141</v>
      </c>
      <c r="C203" s="6" t="s">
        <v>45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4838</v>
      </c>
      <c r="M203" s="7">
        <v>0</v>
      </c>
      <c r="N203" s="8">
        <f t="shared" si="12"/>
        <v>4838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8">
        <f t="shared" si="13"/>
        <v>4838</v>
      </c>
    </row>
    <row r="204" spans="1:22" ht="12.75">
      <c r="A204" s="2" t="s">
        <v>125</v>
      </c>
      <c r="B204" s="2" t="s">
        <v>39</v>
      </c>
      <c r="C204" s="6" t="s">
        <v>40</v>
      </c>
      <c r="D204" s="7">
        <v>1394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8">
        <f t="shared" si="12"/>
        <v>1394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8">
        <f t="shared" si="13"/>
        <v>1394</v>
      </c>
    </row>
    <row r="205" spans="1:22" ht="12.75">
      <c r="A205" s="2" t="s">
        <v>125</v>
      </c>
      <c r="B205" s="2" t="s">
        <v>39</v>
      </c>
      <c r="C205" s="6" t="s">
        <v>40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8">
        <f t="shared" si="12"/>
        <v>0</v>
      </c>
      <c r="O205" s="7">
        <v>0</v>
      </c>
      <c r="P205" s="7">
        <v>1138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8">
        <f t="shared" si="13"/>
        <v>1138</v>
      </c>
    </row>
    <row r="206" spans="1:22" ht="25.5">
      <c r="A206" s="2" t="s">
        <v>125</v>
      </c>
      <c r="B206" s="2" t="s">
        <v>142</v>
      </c>
      <c r="C206" s="6" t="s">
        <v>52</v>
      </c>
      <c r="D206" s="7">
        <v>0</v>
      </c>
      <c r="E206" s="7">
        <v>20</v>
      </c>
      <c r="F206" s="7">
        <v>0</v>
      </c>
      <c r="G206" s="7">
        <v>0</v>
      </c>
      <c r="H206" s="7">
        <v>1487</v>
      </c>
      <c r="I206" s="7">
        <v>0</v>
      </c>
      <c r="J206" s="7">
        <v>925</v>
      </c>
      <c r="K206" s="7">
        <v>0</v>
      </c>
      <c r="L206" s="7">
        <v>0</v>
      </c>
      <c r="M206" s="7">
        <v>0</v>
      </c>
      <c r="N206" s="8">
        <f t="shared" si="12"/>
        <v>2432</v>
      </c>
      <c r="O206" s="7">
        <v>0</v>
      </c>
      <c r="P206" s="7">
        <v>1423</v>
      </c>
      <c r="Q206" s="7">
        <v>711</v>
      </c>
      <c r="R206" s="7">
        <v>0</v>
      </c>
      <c r="S206" s="7">
        <v>0</v>
      </c>
      <c r="T206" s="7">
        <v>0</v>
      </c>
      <c r="U206" s="7">
        <v>0</v>
      </c>
      <c r="V206" s="8">
        <f t="shared" si="13"/>
        <v>4566</v>
      </c>
    </row>
    <row r="207" spans="1:22" ht="25.5">
      <c r="A207" s="2" t="s">
        <v>125</v>
      </c>
      <c r="B207" s="2" t="s">
        <v>56</v>
      </c>
      <c r="C207" s="6" t="s">
        <v>45</v>
      </c>
      <c r="D207" s="7">
        <v>72070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8">
        <f t="shared" si="12"/>
        <v>72070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8">
        <f t="shared" si="13"/>
        <v>72070</v>
      </c>
    </row>
    <row r="208" spans="1:22" ht="38.25">
      <c r="A208" s="2" t="s">
        <v>125</v>
      </c>
      <c r="B208" s="2" t="s">
        <v>57</v>
      </c>
      <c r="C208" s="6" t="s">
        <v>45</v>
      </c>
      <c r="D208" s="7">
        <v>2924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8">
        <f t="shared" si="12"/>
        <v>2924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8">
        <f t="shared" si="13"/>
        <v>2924</v>
      </c>
    </row>
    <row r="209" spans="1:22" ht="38.25">
      <c r="A209" s="2" t="s">
        <v>125</v>
      </c>
      <c r="B209" s="2" t="s">
        <v>58</v>
      </c>
      <c r="C209" s="6" t="s">
        <v>45</v>
      </c>
      <c r="D209" s="7">
        <v>11699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8">
        <f t="shared" si="12"/>
        <v>11699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8">
        <f t="shared" si="13"/>
        <v>11699</v>
      </c>
    </row>
    <row r="210" spans="1:22" ht="12.75">
      <c r="A210" s="2" t="s">
        <v>125</v>
      </c>
      <c r="B210" s="2" t="s">
        <v>59</v>
      </c>
      <c r="C210" s="6" t="s">
        <v>52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8">
        <f t="shared" si="12"/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2845</v>
      </c>
      <c r="U210" s="7">
        <v>0</v>
      </c>
      <c r="V210" s="8">
        <f t="shared" si="13"/>
        <v>2845</v>
      </c>
    </row>
    <row r="211" spans="1:22" ht="12.75">
      <c r="A211" s="2" t="s">
        <v>125</v>
      </c>
      <c r="B211" s="2" t="s">
        <v>60</v>
      </c>
      <c r="C211" s="6"/>
      <c r="D211" s="7">
        <v>7536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8">
        <f t="shared" si="12"/>
        <v>7536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8">
        <f t="shared" si="13"/>
        <v>7536</v>
      </c>
    </row>
    <row r="212" spans="1:22" ht="12.75">
      <c r="A212" s="2" t="s">
        <v>125</v>
      </c>
      <c r="B212" s="2" t="s">
        <v>61</v>
      </c>
      <c r="C212" s="6"/>
      <c r="D212" s="7">
        <v>8021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8">
        <f t="shared" si="12"/>
        <v>8021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8">
        <f t="shared" si="13"/>
        <v>8021</v>
      </c>
    </row>
    <row r="213" spans="1:22" ht="25.5">
      <c r="A213" s="2" t="s">
        <v>125</v>
      </c>
      <c r="B213" s="2" t="s">
        <v>143</v>
      </c>
      <c r="C213" s="6" t="s">
        <v>32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8">
        <f t="shared" si="12"/>
        <v>0</v>
      </c>
      <c r="O213" s="7">
        <v>0</v>
      </c>
      <c r="P213" s="7">
        <v>2277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8">
        <f t="shared" si="13"/>
        <v>2277</v>
      </c>
    </row>
    <row r="214" spans="1:22" ht="38.25">
      <c r="A214" s="2" t="s">
        <v>125</v>
      </c>
      <c r="B214" s="2" t="s">
        <v>144</v>
      </c>
      <c r="C214" s="6" t="s">
        <v>101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8">
        <f t="shared" si="12"/>
        <v>0</v>
      </c>
      <c r="O214" s="7">
        <v>0</v>
      </c>
      <c r="P214" s="7">
        <v>14604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8">
        <f t="shared" si="13"/>
        <v>14604</v>
      </c>
    </row>
    <row r="215" spans="1:22" ht="51">
      <c r="A215" s="2" t="s">
        <v>125</v>
      </c>
      <c r="B215" s="2" t="s">
        <v>115</v>
      </c>
      <c r="C215" s="6" t="s">
        <v>36</v>
      </c>
      <c r="D215" s="7">
        <v>3559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8">
        <f t="shared" si="12"/>
        <v>3559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8">
        <f t="shared" si="13"/>
        <v>3559</v>
      </c>
    </row>
    <row r="216" spans="1:22" ht="12.75">
      <c r="A216" s="2" t="s">
        <v>125</v>
      </c>
      <c r="B216" s="2" t="s">
        <v>145</v>
      </c>
      <c r="C216" s="6" t="s">
        <v>45</v>
      </c>
      <c r="D216" s="7">
        <v>87961</v>
      </c>
      <c r="E216" s="7">
        <v>1352</v>
      </c>
      <c r="F216" s="7">
        <v>0</v>
      </c>
      <c r="G216" s="7">
        <v>0</v>
      </c>
      <c r="H216" s="7">
        <v>6403</v>
      </c>
      <c r="I216" s="7">
        <v>0</v>
      </c>
      <c r="J216" s="7">
        <v>1850</v>
      </c>
      <c r="K216" s="7">
        <v>22908</v>
      </c>
      <c r="L216" s="7">
        <v>0</v>
      </c>
      <c r="M216" s="7">
        <v>0</v>
      </c>
      <c r="N216" s="8">
        <f t="shared" si="12"/>
        <v>120474</v>
      </c>
      <c r="O216" s="7">
        <v>71</v>
      </c>
      <c r="P216" s="7">
        <v>2134</v>
      </c>
      <c r="Q216" s="7">
        <v>19920</v>
      </c>
      <c r="R216" s="7">
        <v>0</v>
      </c>
      <c r="S216" s="7">
        <v>0</v>
      </c>
      <c r="T216" s="7">
        <v>0</v>
      </c>
      <c r="U216" s="7">
        <v>0</v>
      </c>
      <c r="V216" s="8">
        <f t="shared" si="13"/>
        <v>142599</v>
      </c>
    </row>
    <row r="217" spans="1:22" ht="12.75">
      <c r="A217" s="2" t="s">
        <v>125</v>
      </c>
      <c r="B217" s="2" t="s">
        <v>145</v>
      </c>
      <c r="C217" s="6" t="s">
        <v>45</v>
      </c>
      <c r="D217" s="7">
        <v>5800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8">
        <f t="shared" si="12"/>
        <v>5800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8">
        <f t="shared" si="13"/>
        <v>5800</v>
      </c>
    </row>
    <row r="218" spans="1:22" ht="12.75">
      <c r="A218" s="2" t="s">
        <v>125</v>
      </c>
      <c r="B218" s="2" t="s">
        <v>24</v>
      </c>
      <c r="C218" s="6"/>
      <c r="D218" s="8">
        <f aca="true" t="shared" si="14" ref="D218:V218">SUM(D181:D217)</f>
        <v>479024</v>
      </c>
      <c r="E218" s="8">
        <f t="shared" si="14"/>
        <v>8475</v>
      </c>
      <c r="F218" s="8">
        <f t="shared" si="14"/>
        <v>0</v>
      </c>
      <c r="G218" s="8">
        <f t="shared" si="14"/>
        <v>0</v>
      </c>
      <c r="H218" s="8">
        <f t="shared" si="14"/>
        <v>49553</v>
      </c>
      <c r="I218" s="8">
        <f t="shared" si="14"/>
        <v>66405</v>
      </c>
      <c r="J218" s="8">
        <f t="shared" si="14"/>
        <v>22540</v>
      </c>
      <c r="K218" s="8">
        <f t="shared" si="14"/>
        <v>36341</v>
      </c>
      <c r="L218" s="8">
        <f t="shared" si="14"/>
        <v>7684</v>
      </c>
      <c r="M218" s="8">
        <f t="shared" si="14"/>
        <v>0</v>
      </c>
      <c r="N218" s="8">
        <f t="shared" si="14"/>
        <v>670022</v>
      </c>
      <c r="O218" s="8">
        <f t="shared" si="14"/>
        <v>298</v>
      </c>
      <c r="P218" s="8">
        <f t="shared" si="14"/>
        <v>47605</v>
      </c>
      <c r="Q218" s="8">
        <f t="shared" si="14"/>
        <v>37605</v>
      </c>
      <c r="R218" s="8">
        <f t="shared" si="14"/>
        <v>2219</v>
      </c>
      <c r="S218" s="8">
        <f t="shared" si="14"/>
        <v>0</v>
      </c>
      <c r="T218" s="8">
        <f t="shared" si="14"/>
        <v>2845</v>
      </c>
      <c r="U218" s="8">
        <f t="shared" si="14"/>
        <v>8822</v>
      </c>
      <c r="V218" s="8">
        <f t="shared" si="14"/>
        <v>769416</v>
      </c>
    </row>
    <row r="219" spans="1:22" ht="12.75">
      <c r="A219" s="2">
        <v>0</v>
      </c>
      <c r="B219" s="2">
        <v>0</v>
      </c>
      <c r="C219" s="6"/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8">
        <f t="shared" si="12"/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8">
        <f t="shared" si="13"/>
        <v>0</v>
      </c>
    </row>
    <row r="220" spans="1:22" ht="25.5">
      <c r="A220" s="2" t="s">
        <v>146</v>
      </c>
      <c r="B220" s="2" t="s">
        <v>31</v>
      </c>
      <c r="C220" s="6" t="s">
        <v>32</v>
      </c>
      <c r="D220" s="7">
        <v>63654</v>
      </c>
      <c r="E220" s="7">
        <v>1982</v>
      </c>
      <c r="F220" s="7">
        <v>0</v>
      </c>
      <c r="G220" s="7">
        <v>28</v>
      </c>
      <c r="H220" s="7">
        <v>2113</v>
      </c>
      <c r="I220" s="7">
        <v>8429</v>
      </c>
      <c r="J220" s="7">
        <v>2456</v>
      </c>
      <c r="K220" s="7">
        <v>0</v>
      </c>
      <c r="L220" s="7">
        <v>0</v>
      </c>
      <c r="M220" s="7">
        <v>0</v>
      </c>
      <c r="N220" s="8">
        <f t="shared" si="12"/>
        <v>78662</v>
      </c>
      <c r="O220" s="7">
        <v>43</v>
      </c>
      <c r="P220" s="7">
        <v>4411</v>
      </c>
      <c r="Q220" s="7">
        <v>4340</v>
      </c>
      <c r="R220" s="7">
        <v>65</v>
      </c>
      <c r="S220" s="7">
        <v>0</v>
      </c>
      <c r="T220" s="7">
        <v>0</v>
      </c>
      <c r="U220" s="7">
        <v>142</v>
      </c>
      <c r="V220" s="8">
        <f t="shared" si="13"/>
        <v>87663</v>
      </c>
    </row>
    <row r="221" spans="1:22" ht="38.25">
      <c r="A221" s="2" t="s">
        <v>146</v>
      </c>
      <c r="B221" s="2" t="s">
        <v>147</v>
      </c>
      <c r="C221" s="6" t="s">
        <v>32</v>
      </c>
      <c r="D221" s="7">
        <v>2935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8">
        <f t="shared" si="12"/>
        <v>2935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8">
        <f t="shared" si="13"/>
        <v>2935</v>
      </c>
    </row>
    <row r="222" spans="1:22" ht="12.75">
      <c r="A222" s="2" t="s">
        <v>146</v>
      </c>
      <c r="B222" s="2" t="s">
        <v>53</v>
      </c>
      <c r="C222" s="6" t="s">
        <v>52</v>
      </c>
      <c r="D222" s="7">
        <v>0</v>
      </c>
      <c r="E222" s="7">
        <v>100</v>
      </c>
      <c r="F222" s="7">
        <v>0</v>
      </c>
      <c r="G222" s="7">
        <v>0</v>
      </c>
      <c r="H222" s="7">
        <v>171</v>
      </c>
      <c r="I222" s="7">
        <v>256</v>
      </c>
      <c r="J222" s="7">
        <v>327</v>
      </c>
      <c r="K222" s="7">
        <v>0</v>
      </c>
      <c r="L222" s="7">
        <v>0</v>
      </c>
      <c r="M222" s="7">
        <v>0</v>
      </c>
      <c r="N222" s="8">
        <f t="shared" si="12"/>
        <v>854</v>
      </c>
      <c r="O222" s="7">
        <v>28</v>
      </c>
      <c r="P222" s="7">
        <v>135</v>
      </c>
      <c r="Q222" s="7">
        <v>171</v>
      </c>
      <c r="R222" s="7">
        <v>0</v>
      </c>
      <c r="S222" s="7">
        <v>0</v>
      </c>
      <c r="T222" s="7">
        <v>0</v>
      </c>
      <c r="U222" s="7">
        <v>0</v>
      </c>
      <c r="V222" s="8">
        <f t="shared" si="13"/>
        <v>1188</v>
      </c>
    </row>
    <row r="223" spans="1:22" ht="25.5">
      <c r="A223" s="2" t="s">
        <v>146</v>
      </c>
      <c r="B223" s="2" t="s">
        <v>35</v>
      </c>
      <c r="C223" s="6" t="s">
        <v>36</v>
      </c>
      <c r="D223" s="7">
        <v>30760</v>
      </c>
      <c r="E223" s="7">
        <v>199</v>
      </c>
      <c r="F223" s="7">
        <v>0</v>
      </c>
      <c r="G223" s="7">
        <v>0</v>
      </c>
      <c r="H223" s="7">
        <v>0</v>
      </c>
      <c r="I223" s="7">
        <v>0</v>
      </c>
      <c r="J223" s="7">
        <v>939</v>
      </c>
      <c r="K223" s="7">
        <v>0</v>
      </c>
      <c r="L223" s="7">
        <v>0</v>
      </c>
      <c r="M223" s="7">
        <v>0</v>
      </c>
      <c r="N223" s="8">
        <f t="shared" si="12"/>
        <v>31898</v>
      </c>
      <c r="O223" s="7">
        <v>28</v>
      </c>
      <c r="P223" s="7">
        <v>2721</v>
      </c>
      <c r="Q223" s="7">
        <v>4250</v>
      </c>
      <c r="R223" s="7">
        <v>0</v>
      </c>
      <c r="S223" s="7">
        <v>0</v>
      </c>
      <c r="T223" s="7">
        <v>0</v>
      </c>
      <c r="U223" s="7">
        <v>498</v>
      </c>
      <c r="V223" s="8">
        <f t="shared" si="13"/>
        <v>39395</v>
      </c>
    </row>
    <row r="224" spans="1:22" ht="25.5">
      <c r="A224" s="2" t="s">
        <v>146</v>
      </c>
      <c r="B224" s="2" t="s">
        <v>148</v>
      </c>
      <c r="C224" s="6" t="s">
        <v>36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8">
        <f t="shared" si="12"/>
        <v>0</v>
      </c>
      <c r="O224" s="7">
        <v>0</v>
      </c>
      <c r="P224" s="7">
        <v>200</v>
      </c>
      <c r="Q224" s="7">
        <v>1200</v>
      </c>
      <c r="R224" s="7">
        <v>0</v>
      </c>
      <c r="S224" s="7">
        <v>0</v>
      </c>
      <c r="T224" s="7">
        <v>0</v>
      </c>
      <c r="U224" s="7">
        <v>0</v>
      </c>
      <c r="V224" s="8">
        <f t="shared" si="13"/>
        <v>1400</v>
      </c>
    </row>
    <row r="225" spans="1:22" ht="25.5">
      <c r="A225" s="2" t="s">
        <v>146</v>
      </c>
      <c r="B225" s="2" t="s">
        <v>149</v>
      </c>
      <c r="C225" s="6" t="s">
        <v>40</v>
      </c>
      <c r="D225" s="7">
        <v>6733</v>
      </c>
      <c r="E225" s="7">
        <v>171</v>
      </c>
      <c r="F225" s="7">
        <v>0</v>
      </c>
      <c r="G225" s="7">
        <v>21</v>
      </c>
      <c r="H225" s="7">
        <v>482</v>
      </c>
      <c r="I225" s="7">
        <v>1209</v>
      </c>
      <c r="J225" s="7">
        <v>24</v>
      </c>
      <c r="K225" s="7">
        <v>0</v>
      </c>
      <c r="L225" s="7">
        <v>0</v>
      </c>
      <c r="M225" s="7">
        <v>0</v>
      </c>
      <c r="N225" s="8">
        <f t="shared" si="12"/>
        <v>8640</v>
      </c>
      <c r="O225" s="7">
        <v>0</v>
      </c>
      <c r="P225" s="7">
        <v>505</v>
      </c>
      <c r="Q225" s="7">
        <v>320</v>
      </c>
      <c r="R225" s="7">
        <v>703</v>
      </c>
      <c r="S225" s="7">
        <v>0</v>
      </c>
      <c r="T225" s="7">
        <v>0</v>
      </c>
      <c r="U225" s="7">
        <v>0</v>
      </c>
      <c r="V225" s="8">
        <f t="shared" si="13"/>
        <v>10168</v>
      </c>
    </row>
    <row r="226" spans="1:22" ht="25.5">
      <c r="A226" s="2" t="s">
        <v>146</v>
      </c>
      <c r="B226" s="2" t="s">
        <v>150</v>
      </c>
      <c r="C226" s="6" t="s">
        <v>40</v>
      </c>
      <c r="D226" s="7">
        <v>4256</v>
      </c>
      <c r="E226" s="7">
        <v>28</v>
      </c>
      <c r="F226" s="7">
        <v>0</v>
      </c>
      <c r="G226" s="7">
        <v>0</v>
      </c>
      <c r="H226" s="7">
        <v>174</v>
      </c>
      <c r="I226" s="7">
        <v>455</v>
      </c>
      <c r="J226" s="7">
        <v>28</v>
      </c>
      <c r="K226" s="7">
        <v>0</v>
      </c>
      <c r="L226" s="7">
        <v>0</v>
      </c>
      <c r="M226" s="7">
        <v>0</v>
      </c>
      <c r="N226" s="8">
        <f t="shared" si="12"/>
        <v>4941</v>
      </c>
      <c r="O226" s="7">
        <v>0</v>
      </c>
      <c r="P226" s="7">
        <v>380</v>
      </c>
      <c r="Q226" s="7">
        <v>312</v>
      </c>
      <c r="R226" s="7">
        <v>703</v>
      </c>
      <c r="S226" s="7">
        <v>0</v>
      </c>
      <c r="T226" s="7">
        <v>0</v>
      </c>
      <c r="U226" s="7">
        <v>0</v>
      </c>
      <c r="V226" s="8">
        <f t="shared" si="13"/>
        <v>6336</v>
      </c>
    </row>
    <row r="227" spans="1:22" ht="12.75">
      <c r="A227" s="2" t="s">
        <v>146</v>
      </c>
      <c r="B227" s="2" t="s">
        <v>81</v>
      </c>
      <c r="C227" s="6" t="s">
        <v>45</v>
      </c>
      <c r="D227" s="7">
        <v>12191</v>
      </c>
      <c r="E227" s="7">
        <v>655</v>
      </c>
      <c r="F227" s="7">
        <v>0</v>
      </c>
      <c r="G227" s="7">
        <v>213</v>
      </c>
      <c r="H227" s="7">
        <v>697</v>
      </c>
      <c r="I227" s="7">
        <v>2561</v>
      </c>
      <c r="J227" s="7">
        <v>135</v>
      </c>
      <c r="K227" s="7">
        <v>0</v>
      </c>
      <c r="L227" s="7">
        <v>0</v>
      </c>
      <c r="M227" s="7">
        <v>0</v>
      </c>
      <c r="N227" s="8">
        <f t="shared" si="12"/>
        <v>16452</v>
      </c>
      <c r="O227" s="7">
        <v>37</v>
      </c>
      <c r="P227" s="7">
        <v>343</v>
      </c>
      <c r="Q227" s="7">
        <v>1088</v>
      </c>
      <c r="R227" s="7">
        <v>0</v>
      </c>
      <c r="S227" s="7">
        <v>0</v>
      </c>
      <c r="T227" s="7">
        <v>0</v>
      </c>
      <c r="U227" s="7">
        <v>0</v>
      </c>
      <c r="V227" s="8">
        <f t="shared" si="13"/>
        <v>17920</v>
      </c>
    </row>
    <row r="228" spans="1:22" ht="12.75">
      <c r="A228" s="2" t="s">
        <v>146</v>
      </c>
      <c r="B228" s="2" t="s">
        <v>151</v>
      </c>
      <c r="C228" s="6" t="s">
        <v>45</v>
      </c>
      <c r="D228" s="7">
        <v>35475</v>
      </c>
      <c r="E228" s="7">
        <v>790</v>
      </c>
      <c r="F228" s="7">
        <v>0</v>
      </c>
      <c r="G228" s="7">
        <v>790</v>
      </c>
      <c r="H228" s="7">
        <v>2918</v>
      </c>
      <c r="I228" s="7">
        <v>5186</v>
      </c>
      <c r="J228" s="7">
        <v>447</v>
      </c>
      <c r="K228" s="7">
        <v>6646</v>
      </c>
      <c r="L228" s="7">
        <v>0</v>
      </c>
      <c r="M228" s="7">
        <v>0</v>
      </c>
      <c r="N228" s="8">
        <f t="shared" si="12"/>
        <v>52252</v>
      </c>
      <c r="O228" s="7">
        <v>43</v>
      </c>
      <c r="P228" s="7">
        <v>1373</v>
      </c>
      <c r="Q228" s="7">
        <v>3818</v>
      </c>
      <c r="R228" s="7">
        <v>0</v>
      </c>
      <c r="S228" s="7">
        <v>0</v>
      </c>
      <c r="T228" s="7">
        <v>0</v>
      </c>
      <c r="U228" s="7">
        <v>0</v>
      </c>
      <c r="V228" s="8">
        <f t="shared" si="13"/>
        <v>57486</v>
      </c>
    </row>
    <row r="229" spans="1:22" ht="38.25">
      <c r="A229" s="2" t="s">
        <v>146</v>
      </c>
      <c r="B229" s="2" t="s">
        <v>46</v>
      </c>
      <c r="C229" s="6" t="s">
        <v>45</v>
      </c>
      <c r="D229" s="7">
        <v>28881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8">
        <f t="shared" si="12"/>
        <v>28881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8">
        <f t="shared" si="13"/>
        <v>28881</v>
      </c>
    </row>
    <row r="230" spans="1:22" ht="63.75">
      <c r="A230" s="2" t="s">
        <v>146</v>
      </c>
      <c r="B230" s="2" t="s">
        <v>47</v>
      </c>
      <c r="C230" s="6" t="s">
        <v>45</v>
      </c>
      <c r="D230" s="7">
        <v>1320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8">
        <f t="shared" si="12"/>
        <v>1320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8">
        <f t="shared" si="13"/>
        <v>1320</v>
      </c>
    </row>
    <row r="231" spans="1:22" ht="12.75">
      <c r="A231" s="2" t="s">
        <v>146</v>
      </c>
      <c r="B231" s="2" t="s">
        <v>152</v>
      </c>
      <c r="C231" s="6" t="s">
        <v>45</v>
      </c>
      <c r="D231" s="7">
        <v>106365</v>
      </c>
      <c r="E231" s="7">
        <v>1488</v>
      </c>
      <c r="F231" s="7">
        <v>0</v>
      </c>
      <c r="G231" s="7">
        <v>830</v>
      </c>
      <c r="H231" s="7">
        <v>12908</v>
      </c>
      <c r="I231" s="7">
        <v>17074</v>
      </c>
      <c r="J231" s="7">
        <v>2689</v>
      </c>
      <c r="K231" s="7">
        <v>14842</v>
      </c>
      <c r="L231" s="7">
        <v>0</v>
      </c>
      <c r="M231" s="7">
        <v>0</v>
      </c>
      <c r="N231" s="8">
        <f t="shared" si="12"/>
        <v>156196</v>
      </c>
      <c r="O231" s="7">
        <v>142</v>
      </c>
      <c r="P231" s="7">
        <v>5149</v>
      </c>
      <c r="Q231" s="7">
        <v>9882</v>
      </c>
      <c r="R231" s="7">
        <v>427</v>
      </c>
      <c r="S231" s="7">
        <v>0</v>
      </c>
      <c r="T231" s="7">
        <v>0</v>
      </c>
      <c r="U231" s="7">
        <v>0</v>
      </c>
      <c r="V231" s="8">
        <f t="shared" si="13"/>
        <v>171796</v>
      </c>
    </row>
    <row r="232" spans="1:22" ht="12.75">
      <c r="A232" s="2" t="s">
        <v>146</v>
      </c>
      <c r="B232" s="2" t="s">
        <v>74</v>
      </c>
      <c r="C232" s="6" t="s">
        <v>52</v>
      </c>
      <c r="D232" s="7">
        <v>79819</v>
      </c>
      <c r="E232" s="7">
        <v>343</v>
      </c>
      <c r="F232" s="7">
        <v>0</v>
      </c>
      <c r="G232" s="7">
        <v>1096</v>
      </c>
      <c r="H232" s="7">
        <v>3956</v>
      </c>
      <c r="I232" s="7">
        <v>5233</v>
      </c>
      <c r="J232" s="7">
        <v>1252</v>
      </c>
      <c r="K232" s="7">
        <v>30421</v>
      </c>
      <c r="L232" s="7">
        <v>0</v>
      </c>
      <c r="M232" s="7">
        <v>0</v>
      </c>
      <c r="N232" s="8">
        <f t="shared" si="12"/>
        <v>122120</v>
      </c>
      <c r="O232" s="7">
        <v>57</v>
      </c>
      <c r="P232" s="7">
        <v>3263</v>
      </c>
      <c r="Q232" s="7">
        <v>8253</v>
      </c>
      <c r="R232" s="7">
        <v>0</v>
      </c>
      <c r="S232" s="7">
        <v>0</v>
      </c>
      <c r="T232" s="7">
        <v>0</v>
      </c>
      <c r="U232" s="7">
        <v>0</v>
      </c>
      <c r="V232" s="8">
        <f t="shared" si="13"/>
        <v>133693</v>
      </c>
    </row>
    <row r="233" spans="1:22" ht="12.75">
      <c r="A233" s="2" t="s">
        <v>146</v>
      </c>
      <c r="B233" s="2" t="s">
        <v>74</v>
      </c>
      <c r="C233" s="6" t="s">
        <v>52</v>
      </c>
      <c r="D233" s="7">
        <v>5923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8">
        <f t="shared" si="12"/>
        <v>5923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8">
        <f t="shared" si="13"/>
        <v>5923</v>
      </c>
    </row>
    <row r="234" spans="1:22" ht="12.75">
      <c r="A234" s="2" t="s">
        <v>146</v>
      </c>
      <c r="B234" s="2" t="s">
        <v>39</v>
      </c>
      <c r="C234" s="6" t="s">
        <v>40</v>
      </c>
      <c r="D234" s="7">
        <v>1394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8">
        <f t="shared" si="12"/>
        <v>1394</v>
      </c>
      <c r="O234" s="7">
        <v>0</v>
      </c>
      <c r="P234" s="7">
        <v>0</v>
      </c>
      <c r="Q234" s="7">
        <v>462</v>
      </c>
      <c r="R234" s="7">
        <v>0</v>
      </c>
      <c r="S234" s="7">
        <v>0</v>
      </c>
      <c r="T234" s="7">
        <v>0</v>
      </c>
      <c r="U234" s="7">
        <v>0</v>
      </c>
      <c r="V234" s="8">
        <f t="shared" si="13"/>
        <v>1856</v>
      </c>
    </row>
    <row r="235" spans="1:22" ht="51">
      <c r="A235" s="2" t="s">
        <v>146</v>
      </c>
      <c r="B235" s="2" t="s">
        <v>153</v>
      </c>
      <c r="C235" s="6" t="s">
        <v>40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8">
        <f t="shared" si="12"/>
        <v>0</v>
      </c>
      <c r="O235" s="7"/>
      <c r="P235" s="7">
        <v>2395</v>
      </c>
      <c r="Q235" s="7"/>
      <c r="R235" s="7"/>
      <c r="S235" s="7"/>
      <c r="T235" s="7"/>
      <c r="U235" s="7"/>
      <c r="V235" s="8">
        <f t="shared" si="13"/>
        <v>2395</v>
      </c>
    </row>
    <row r="236" spans="1:22" ht="12.75">
      <c r="A236" s="2" t="s">
        <v>146</v>
      </c>
      <c r="B236" s="2" t="s">
        <v>154</v>
      </c>
      <c r="C236" s="6" t="s">
        <v>34</v>
      </c>
      <c r="D236" s="7">
        <v>0</v>
      </c>
      <c r="E236" s="7">
        <v>50</v>
      </c>
      <c r="F236" s="7">
        <v>0</v>
      </c>
      <c r="G236" s="7">
        <v>0</v>
      </c>
      <c r="H236" s="7">
        <v>0</v>
      </c>
      <c r="I236" s="7">
        <v>0</v>
      </c>
      <c r="J236" s="7">
        <v>299</v>
      </c>
      <c r="K236" s="7">
        <v>0</v>
      </c>
      <c r="L236" s="7">
        <v>0</v>
      </c>
      <c r="M236" s="7">
        <v>0</v>
      </c>
      <c r="N236" s="8">
        <f t="shared" si="12"/>
        <v>349</v>
      </c>
      <c r="O236" s="7">
        <v>0</v>
      </c>
      <c r="P236" s="7">
        <v>0</v>
      </c>
      <c r="Q236" s="7">
        <v>541</v>
      </c>
      <c r="R236" s="7">
        <v>0</v>
      </c>
      <c r="S236" s="7">
        <v>0</v>
      </c>
      <c r="T236" s="7">
        <v>0</v>
      </c>
      <c r="U236" s="7">
        <v>0</v>
      </c>
      <c r="V236" s="8">
        <f t="shared" si="13"/>
        <v>890</v>
      </c>
    </row>
    <row r="237" spans="1:22" ht="12.75">
      <c r="A237" s="2" t="s">
        <v>146</v>
      </c>
      <c r="B237" s="2" t="s">
        <v>42</v>
      </c>
      <c r="C237" s="6" t="s">
        <v>40</v>
      </c>
      <c r="D237" s="7">
        <v>16818</v>
      </c>
      <c r="E237" s="7">
        <v>633</v>
      </c>
      <c r="F237" s="7">
        <v>0</v>
      </c>
      <c r="G237" s="7">
        <v>17</v>
      </c>
      <c r="H237" s="7">
        <v>1056</v>
      </c>
      <c r="I237" s="7">
        <v>4098</v>
      </c>
      <c r="J237" s="7">
        <v>1076</v>
      </c>
      <c r="K237" s="7">
        <v>0</v>
      </c>
      <c r="L237" s="7">
        <v>0</v>
      </c>
      <c r="M237" s="7">
        <v>0</v>
      </c>
      <c r="N237" s="8">
        <f t="shared" si="12"/>
        <v>23698</v>
      </c>
      <c r="O237" s="7">
        <v>0</v>
      </c>
      <c r="P237" s="7">
        <v>1005</v>
      </c>
      <c r="Q237" s="7">
        <v>1218</v>
      </c>
      <c r="R237" s="7">
        <v>0</v>
      </c>
      <c r="S237" s="7">
        <v>0</v>
      </c>
      <c r="T237" s="7">
        <v>0</v>
      </c>
      <c r="U237" s="7">
        <v>0</v>
      </c>
      <c r="V237" s="8">
        <f t="shared" si="13"/>
        <v>25921</v>
      </c>
    </row>
    <row r="238" spans="1:22" ht="38.25">
      <c r="A238" s="2" t="s">
        <v>146</v>
      </c>
      <c r="B238" s="2" t="s">
        <v>43</v>
      </c>
      <c r="C238" s="9" t="s">
        <v>40</v>
      </c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8">
        <f t="shared" si="12"/>
        <v>0</v>
      </c>
      <c r="O238" s="7"/>
      <c r="P238" s="7"/>
      <c r="Q238" s="7"/>
      <c r="R238" s="7"/>
      <c r="S238" s="7"/>
      <c r="T238" s="7"/>
      <c r="U238" s="7"/>
      <c r="V238" s="8">
        <f t="shared" si="13"/>
        <v>0</v>
      </c>
    </row>
    <row r="239" spans="1:22" ht="25.5">
      <c r="A239" s="2" t="s">
        <v>146</v>
      </c>
      <c r="B239" s="2" t="s">
        <v>54</v>
      </c>
      <c r="C239" s="6" t="s">
        <v>45</v>
      </c>
      <c r="D239" s="7">
        <v>0</v>
      </c>
      <c r="E239" s="7">
        <v>51</v>
      </c>
      <c r="F239" s="7">
        <v>0</v>
      </c>
      <c r="G239" s="7">
        <v>0</v>
      </c>
      <c r="H239" s="7">
        <v>0</v>
      </c>
      <c r="I239" s="7">
        <v>0</v>
      </c>
      <c r="J239" s="7">
        <v>4980</v>
      </c>
      <c r="K239" s="7">
        <v>0</v>
      </c>
      <c r="L239" s="7">
        <v>42615</v>
      </c>
      <c r="M239" s="7">
        <v>0</v>
      </c>
      <c r="N239" s="8">
        <f t="shared" si="12"/>
        <v>47646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8">
        <f t="shared" si="13"/>
        <v>47646</v>
      </c>
    </row>
    <row r="240" spans="1:22" ht="25.5">
      <c r="A240" s="2" t="s">
        <v>146</v>
      </c>
      <c r="B240" s="2" t="s">
        <v>155</v>
      </c>
      <c r="C240" s="6" t="s">
        <v>40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8">
        <f t="shared" si="12"/>
        <v>0</v>
      </c>
      <c r="O240" s="7">
        <v>0</v>
      </c>
      <c r="P240" s="7">
        <v>2349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8">
        <f t="shared" si="13"/>
        <v>2349</v>
      </c>
    </row>
    <row r="241" spans="1:22" ht="25.5">
      <c r="A241" s="2" t="s">
        <v>146</v>
      </c>
      <c r="B241" s="2" t="s">
        <v>56</v>
      </c>
      <c r="C241" s="6" t="s">
        <v>45</v>
      </c>
      <c r="D241" s="7">
        <v>133898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8">
        <f t="shared" si="12"/>
        <v>133898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8">
        <f t="shared" si="13"/>
        <v>133898</v>
      </c>
    </row>
    <row r="242" spans="1:22" ht="38.25">
      <c r="A242" s="2" t="s">
        <v>146</v>
      </c>
      <c r="B242" s="2" t="s">
        <v>57</v>
      </c>
      <c r="C242" s="6" t="s">
        <v>45</v>
      </c>
      <c r="D242" s="7">
        <v>3248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8">
        <f aca="true" t="shared" si="15" ref="N242:N304">D242+E242+F242+G242+H242+I242+J242+K242+L242+M242</f>
        <v>3248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8">
        <f aca="true" t="shared" si="16" ref="V242:V304">N242+O242+P242+Q242+R242+S242+T242+U242</f>
        <v>3248</v>
      </c>
    </row>
    <row r="243" spans="1:22" ht="38.25">
      <c r="A243" s="2" t="s">
        <v>146</v>
      </c>
      <c r="B243" s="2" t="s">
        <v>58</v>
      </c>
      <c r="C243" s="6" t="s">
        <v>45</v>
      </c>
      <c r="D243" s="7">
        <v>9810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8">
        <f t="shared" si="15"/>
        <v>9810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8">
        <f t="shared" si="16"/>
        <v>9810</v>
      </c>
    </row>
    <row r="244" spans="1:22" ht="12.75">
      <c r="A244" s="2" t="s">
        <v>146</v>
      </c>
      <c r="B244" s="2" t="s">
        <v>59</v>
      </c>
      <c r="C244" s="6" t="s">
        <v>52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8">
        <f t="shared" si="15"/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3181</v>
      </c>
      <c r="U244" s="7">
        <v>0</v>
      </c>
      <c r="V244" s="8">
        <f t="shared" si="16"/>
        <v>3181</v>
      </c>
    </row>
    <row r="245" spans="1:22" ht="12.75">
      <c r="A245" s="2" t="s">
        <v>146</v>
      </c>
      <c r="B245" s="2" t="s">
        <v>60</v>
      </c>
      <c r="C245" s="6"/>
      <c r="D245" s="7">
        <v>7851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8">
        <f t="shared" si="15"/>
        <v>7851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8">
        <f t="shared" si="16"/>
        <v>7851</v>
      </c>
    </row>
    <row r="246" spans="1:22" ht="12.75">
      <c r="A246" s="2" t="s">
        <v>146</v>
      </c>
      <c r="B246" s="2" t="s">
        <v>61</v>
      </c>
      <c r="C246" s="6"/>
      <c r="D246" s="7">
        <v>8483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8">
        <f t="shared" si="15"/>
        <v>8483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8">
        <f t="shared" si="16"/>
        <v>8483</v>
      </c>
    </row>
    <row r="247" spans="1:22" ht="12.75">
      <c r="A247" s="2" t="s">
        <v>146</v>
      </c>
      <c r="B247" s="2" t="s">
        <v>156</v>
      </c>
      <c r="C247" s="6" t="s">
        <v>52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334</v>
      </c>
      <c r="K247" s="7">
        <v>0</v>
      </c>
      <c r="L247" s="7">
        <v>0</v>
      </c>
      <c r="M247" s="7">
        <v>0</v>
      </c>
      <c r="N247" s="8">
        <f t="shared" si="15"/>
        <v>334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8">
        <f t="shared" si="16"/>
        <v>334</v>
      </c>
    </row>
    <row r="248" spans="1:22" ht="12.75">
      <c r="A248" s="2" t="s">
        <v>146</v>
      </c>
      <c r="B248" s="2" t="s">
        <v>157</v>
      </c>
      <c r="C248" s="6" t="s">
        <v>64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612</v>
      </c>
      <c r="K248" s="7">
        <v>0</v>
      </c>
      <c r="L248" s="7">
        <v>0</v>
      </c>
      <c r="M248" s="7">
        <v>0</v>
      </c>
      <c r="N248" s="8">
        <f t="shared" si="15"/>
        <v>612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8">
        <f t="shared" si="16"/>
        <v>612</v>
      </c>
    </row>
    <row r="249" spans="1:22" ht="25.5">
      <c r="A249" s="2" t="s">
        <v>146</v>
      </c>
      <c r="B249" s="2" t="s">
        <v>158</v>
      </c>
      <c r="C249" s="6" t="s">
        <v>45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2419</v>
      </c>
      <c r="L249" s="7">
        <v>0</v>
      </c>
      <c r="M249" s="7">
        <v>0</v>
      </c>
      <c r="N249" s="8">
        <f t="shared" si="15"/>
        <v>2419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8">
        <f t="shared" si="16"/>
        <v>2419</v>
      </c>
    </row>
    <row r="250" spans="1:22" ht="12.75">
      <c r="A250" s="2" t="s">
        <v>146</v>
      </c>
      <c r="B250" s="2" t="s">
        <v>24</v>
      </c>
      <c r="C250" s="6"/>
      <c r="D250" s="8">
        <f>SUM(D220:D249)</f>
        <v>559814</v>
      </c>
      <c r="E250" s="8">
        <f aca="true" t="shared" si="17" ref="E250:V250">SUM(E220:E249)</f>
        <v>6490</v>
      </c>
      <c r="F250" s="8">
        <f t="shared" si="17"/>
        <v>0</v>
      </c>
      <c r="G250" s="8">
        <f t="shared" si="17"/>
        <v>2995</v>
      </c>
      <c r="H250" s="8">
        <f t="shared" si="17"/>
        <v>24475</v>
      </c>
      <c r="I250" s="8">
        <f t="shared" si="17"/>
        <v>44501</v>
      </c>
      <c r="J250" s="8">
        <f t="shared" si="17"/>
        <v>15598</v>
      </c>
      <c r="K250" s="8">
        <f t="shared" si="17"/>
        <v>54328</v>
      </c>
      <c r="L250" s="8">
        <f t="shared" si="17"/>
        <v>42615</v>
      </c>
      <c r="M250" s="8">
        <f t="shared" si="17"/>
        <v>0</v>
      </c>
      <c r="N250" s="8">
        <f t="shared" si="17"/>
        <v>750816</v>
      </c>
      <c r="O250" s="8">
        <f t="shared" si="17"/>
        <v>378</v>
      </c>
      <c r="P250" s="8">
        <f t="shared" si="17"/>
        <v>24229</v>
      </c>
      <c r="Q250" s="8">
        <f t="shared" si="17"/>
        <v>35855</v>
      </c>
      <c r="R250" s="8">
        <f t="shared" si="17"/>
        <v>1898</v>
      </c>
      <c r="S250" s="8">
        <f t="shared" si="17"/>
        <v>0</v>
      </c>
      <c r="T250" s="8">
        <f t="shared" si="17"/>
        <v>3181</v>
      </c>
      <c r="U250" s="8">
        <f t="shared" si="17"/>
        <v>640</v>
      </c>
      <c r="V250" s="8">
        <f t="shared" si="17"/>
        <v>816997</v>
      </c>
    </row>
    <row r="251" spans="1:22" ht="12.75">
      <c r="A251" s="2">
        <v>0</v>
      </c>
      <c r="B251" s="2">
        <v>0</v>
      </c>
      <c r="C251" s="6"/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8">
        <f t="shared" si="15"/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8">
        <f t="shared" si="16"/>
        <v>0</v>
      </c>
    </row>
    <row r="252" spans="1:22" ht="25.5">
      <c r="A252" s="2" t="s">
        <v>159</v>
      </c>
      <c r="B252" s="2" t="s">
        <v>31</v>
      </c>
      <c r="C252" s="6" t="s">
        <v>32</v>
      </c>
      <c r="D252" s="7">
        <v>53183</v>
      </c>
      <c r="E252" s="7">
        <v>1707</v>
      </c>
      <c r="F252" s="7">
        <v>0</v>
      </c>
      <c r="G252" s="7">
        <v>285</v>
      </c>
      <c r="H252" s="7">
        <v>2561</v>
      </c>
      <c r="I252" s="7">
        <v>2063</v>
      </c>
      <c r="J252" s="7">
        <v>3344</v>
      </c>
      <c r="K252" s="7">
        <v>0</v>
      </c>
      <c r="L252" s="7">
        <v>0</v>
      </c>
      <c r="M252" s="7">
        <v>0</v>
      </c>
      <c r="N252" s="8">
        <f t="shared" si="15"/>
        <v>63143</v>
      </c>
      <c r="O252" s="7">
        <v>71</v>
      </c>
      <c r="P252" s="7">
        <v>7114</v>
      </c>
      <c r="Q252" s="7">
        <v>4553</v>
      </c>
      <c r="R252" s="7">
        <v>0</v>
      </c>
      <c r="S252" s="7">
        <v>0</v>
      </c>
      <c r="T252" s="7">
        <v>0</v>
      </c>
      <c r="U252" s="7">
        <v>0</v>
      </c>
      <c r="V252" s="8">
        <f t="shared" si="16"/>
        <v>74881</v>
      </c>
    </row>
    <row r="253" spans="1:22" ht="12.75">
      <c r="A253" s="2" t="s">
        <v>159</v>
      </c>
      <c r="B253" s="2" t="s">
        <v>53</v>
      </c>
      <c r="C253" s="6" t="s">
        <v>52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285</v>
      </c>
      <c r="K253" s="7">
        <v>0</v>
      </c>
      <c r="L253" s="7">
        <v>0</v>
      </c>
      <c r="M253" s="7">
        <v>0</v>
      </c>
      <c r="N253" s="8">
        <f t="shared" si="15"/>
        <v>285</v>
      </c>
      <c r="O253" s="7">
        <v>0</v>
      </c>
      <c r="P253" s="7">
        <v>43</v>
      </c>
      <c r="Q253" s="7">
        <v>213</v>
      </c>
      <c r="R253" s="7">
        <v>0</v>
      </c>
      <c r="S253" s="7">
        <v>0</v>
      </c>
      <c r="T253" s="7">
        <v>0</v>
      </c>
      <c r="U253" s="7">
        <v>0</v>
      </c>
      <c r="V253" s="8">
        <f t="shared" si="16"/>
        <v>541</v>
      </c>
    </row>
    <row r="254" spans="1:22" ht="38.25">
      <c r="A254" s="2" t="s">
        <v>159</v>
      </c>
      <c r="B254" s="2" t="s">
        <v>160</v>
      </c>
      <c r="C254" s="6" t="s">
        <v>36</v>
      </c>
      <c r="D254" s="7">
        <v>35491</v>
      </c>
      <c r="E254" s="7">
        <v>205</v>
      </c>
      <c r="F254" s="7">
        <v>0</v>
      </c>
      <c r="G254" s="7">
        <v>185</v>
      </c>
      <c r="H254" s="7">
        <v>5478</v>
      </c>
      <c r="I254" s="7">
        <v>31922</v>
      </c>
      <c r="J254" s="7">
        <v>1840</v>
      </c>
      <c r="K254" s="7">
        <v>0</v>
      </c>
      <c r="L254" s="7">
        <v>0</v>
      </c>
      <c r="M254" s="7">
        <v>0</v>
      </c>
      <c r="N254" s="8">
        <f t="shared" si="15"/>
        <v>75121</v>
      </c>
      <c r="O254" s="7">
        <v>0</v>
      </c>
      <c r="P254" s="7">
        <v>2490</v>
      </c>
      <c r="Q254" s="7">
        <v>498</v>
      </c>
      <c r="R254" s="7">
        <v>0</v>
      </c>
      <c r="S254" s="7">
        <v>0</v>
      </c>
      <c r="T254" s="7">
        <v>0</v>
      </c>
      <c r="U254" s="7">
        <v>356</v>
      </c>
      <c r="V254" s="8">
        <f t="shared" si="16"/>
        <v>78465</v>
      </c>
    </row>
    <row r="255" spans="1:22" ht="51">
      <c r="A255" s="2" t="s">
        <v>159</v>
      </c>
      <c r="B255" s="2" t="s">
        <v>161</v>
      </c>
      <c r="C255" s="6" t="s">
        <v>36</v>
      </c>
      <c r="D255" s="7">
        <v>4034</v>
      </c>
      <c r="E255" s="7">
        <v>34</v>
      </c>
      <c r="F255" s="7">
        <v>0</v>
      </c>
      <c r="G255" s="7">
        <v>0</v>
      </c>
      <c r="H255" s="7">
        <v>0</v>
      </c>
      <c r="I255" s="7">
        <v>0</v>
      </c>
      <c r="J255" s="7">
        <v>1110</v>
      </c>
      <c r="K255" s="7">
        <v>0</v>
      </c>
      <c r="L255" s="7">
        <v>0</v>
      </c>
      <c r="M255" s="7">
        <v>0</v>
      </c>
      <c r="N255" s="8">
        <f t="shared" si="15"/>
        <v>5178</v>
      </c>
      <c r="O255" s="7">
        <v>0</v>
      </c>
      <c r="P255" s="7">
        <v>3173</v>
      </c>
      <c r="Q255" s="7">
        <v>569</v>
      </c>
      <c r="R255" s="7">
        <v>0</v>
      </c>
      <c r="S255" s="7">
        <v>0</v>
      </c>
      <c r="T255" s="7">
        <v>0</v>
      </c>
      <c r="U255" s="7">
        <v>142</v>
      </c>
      <c r="V255" s="8">
        <f t="shared" si="16"/>
        <v>9062</v>
      </c>
    </row>
    <row r="256" spans="1:22" ht="12.75">
      <c r="A256" s="2" t="s">
        <v>159</v>
      </c>
      <c r="B256" s="2" t="s">
        <v>41</v>
      </c>
      <c r="C256" s="6" t="s">
        <v>40</v>
      </c>
      <c r="D256" s="7">
        <v>7460</v>
      </c>
      <c r="E256" s="7">
        <v>85</v>
      </c>
      <c r="F256" s="7">
        <v>0</v>
      </c>
      <c r="G256" s="7">
        <v>0</v>
      </c>
      <c r="H256" s="7">
        <v>0</v>
      </c>
      <c r="I256" s="7">
        <v>228</v>
      </c>
      <c r="J256" s="7">
        <v>0</v>
      </c>
      <c r="K256" s="7">
        <v>0</v>
      </c>
      <c r="L256" s="7">
        <v>0</v>
      </c>
      <c r="M256" s="7">
        <v>0</v>
      </c>
      <c r="N256" s="8">
        <f t="shared" si="15"/>
        <v>7773</v>
      </c>
      <c r="O256" s="7">
        <v>71</v>
      </c>
      <c r="P256" s="7">
        <v>71</v>
      </c>
      <c r="Q256" s="7">
        <v>249</v>
      </c>
      <c r="R256" s="7">
        <v>1743</v>
      </c>
      <c r="S256" s="7">
        <v>0</v>
      </c>
      <c r="T256" s="7">
        <v>0</v>
      </c>
      <c r="U256" s="7">
        <v>0</v>
      </c>
      <c r="V256" s="8">
        <f t="shared" si="16"/>
        <v>9907</v>
      </c>
    </row>
    <row r="257" spans="1:22" ht="12.75">
      <c r="A257" s="2" t="s">
        <v>159</v>
      </c>
      <c r="B257" s="2" t="s">
        <v>42</v>
      </c>
      <c r="C257" s="6" t="s">
        <v>40</v>
      </c>
      <c r="D257" s="7">
        <v>7712</v>
      </c>
      <c r="E257" s="7">
        <v>34</v>
      </c>
      <c r="F257" s="7">
        <v>0</v>
      </c>
      <c r="G257" s="7">
        <v>213</v>
      </c>
      <c r="H257" s="7">
        <v>583</v>
      </c>
      <c r="I257" s="7">
        <v>0</v>
      </c>
      <c r="J257" s="7">
        <v>285</v>
      </c>
      <c r="K257" s="7">
        <v>0</v>
      </c>
      <c r="L257" s="7">
        <v>0</v>
      </c>
      <c r="M257" s="7">
        <v>0</v>
      </c>
      <c r="N257" s="8">
        <f t="shared" si="15"/>
        <v>8827</v>
      </c>
      <c r="O257" s="7">
        <v>0</v>
      </c>
      <c r="P257" s="7">
        <v>1138</v>
      </c>
      <c r="Q257" s="7">
        <v>1281</v>
      </c>
      <c r="R257" s="7">
        <v>0</v>
      </c>
      <c r="S257" s="7">
        <v>0</v>
      </c>
      <c r="T257" s="7">
        <v>0</v>
      </c>
      <c r="U257" s="7">
        <v>0</v>
      </c>
      <c r="V257" s="8">
        <f t="shared" si="16"/>
        <v>11246</v>
      </c>
    </row>
    <row r="258" spans="1:22" ht="38.25">
      <c r="A258" s="2" t="s">
        <v>159</v>
      </c>
      <c r="B258" s="2" t="s">
        <v>43</v>
      </c>
      <c r="C258" s="9" t="s">
        <v>40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8">
        <f t="shared" si="15"/>
        <v>0</v>
      </c>
      <c r="O258" s="7"/>
      <c r="P258" s="7"/>
      <c r="Q258" s="7"/>
      <c r="R258" s="7"/>
      <c r="S258" s="7"/>
      <c r="T258" s="7"/>
      <c r="U258" s="7"/>
      <c r="V258" s="8">
        <f t="shared" si="16"/>
        <v>0</v>
      </c>
    </row>
    <row r="259" spans="1:22" ht="12.75">
      <c r="A259" s="2" t="s">
        <v>159</v>
      </c>
      <c r="B259" s="2" t="s">
        <v>162</v>
      </c>
      <c r="C259" s="6" t="s">
        <v>40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8">
        <f t="shared" si="15"/>
        <v>0</v>
      </c>
      <c r="O259" s="7">
        <v>0</v>
      </c>
      <c r="P259" s="7">
        <v>6759</v>
      </c>
      <c r="Q259" s="7">
        <v>569</v>
      </c>
      <c r="R259" s="7">
        <v>0</v>
      </c>
      <c r="S259" s="7">
        <v>0</v>
      </c>
      <c r="T259" s="7">
        <v>0</v>
      </c>
      <c r="U259" s="7">
        <v>0</v>
      </c>
      <c r="V259" s="8">
        <f t="shared" si="16"/>
        <v>7328</v>
      </c>
    </row>
    <row r="260" spans="1:22" ht="12.75">
      <c r="A260" s="2" t="s">
        <v>159</v>
      </c>
      <c r="B260" s="2" t="s">
        <v>39</v>
      </c>
      <c r="C260" s="6" t="s">
        <v>40</v>
      </c>
      <c r="D260" s="7">
        <v>1394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228</v>
      </c>
      <c r="K260" s="7">
        <v>0</v>
      </c>
      <c r="L260" s="7">
        <v>0</v>
      </c>
      <c r="M260" s="7">
        <v>0</v>
      </c>
      <c r="N260" s="8">
        <f t="shared" si="15"/>
        <v>1622</v>
      </c>
      <c r="O260" s="7">
        <v>0</v>
      </c>
      <c r="P260" s="7">
        <v>28</v>
      </c>
      <c r="Q260" s="7">
        <v>711</v>
      </c>
      <c r="R260" s="7">
        <v>0</v>
      </c>
      <c r="S260" s="7">
        <v>0</v>
      </c>
      <c r="T260" s="7">
        <v>0</v>
      </c>
      <c r="U260" s="7">
        <v>0</v>
      </c>
      <c r="V260" s="8">
        <f t="shared" si="16"/>
        <v>2361</v>
      </c>
    </row>
    <row r="261" spans="1:22" ht="12.75">
      <c r="A261" s="2" t="s">
        <v>159</v>
      </c>
      <c r="B261" s="2" t="s">
        <v>48</v>
      </c>
      <c r="C261" s="6" t="s">
        <v>45</v>
      </c>
      <c r="D261" s="7">
        <v>33755</v>
      </c>
      <c r="E261" s="7">
        <v>1281</v>
      </c>
      <c r="F261" s="7">
        <v>0</v>
      </c>
      <c r="G261" s="7">
        <v>2846</v>
      </c>
      <c r="H261" s="7">
        <v>4695</v>
      </c>
      <c r="I261" s="7">
        <v>0</v>
      </c>
      <c r="J261" s="7">
        <v>1010</v>
      </c>
      <c r="K261" s="7">
        <v>3588</v>
      </c>
      <c r="L261" s="7">
        <v>0</v>
      </c>
      <c r="M261" s="7">
        <v>0</v>
      </c>
      <c r="N261" s="8">
        <f t="shared" si="15"/>
        <v>47175</v>
      </c>
      <c r="O261" s="7">
        <v>142</v>
      </c>
      <c r="P261" s="7">
        <v>3984</v>
      </c>
      <c r="Q261" s="7">
        <v>7541</v>
      </c>
      <c r="R261" s="7">
        <v>427</v>
      </c>
      <c r="S261" s="7">
        <v>0</v>
      </c>
      <c r="T261" s="7">
        <v>0</v>
      </c>
      <c r="U261" s="7">
        <v>0</v>
      </c>
      <c r="V261" s="8">
        <f t="shared" si="16"/>
        <v>59269</v>
      </c>
    </row>
    <row r="262" spans="1:22" ht="51">
      <c r="A262" s="2" t="s">
        <v>159</v>
      </c>
      <c r="B262" s="2" t="s">
        <v>70</v>
      </c>
      <c r="C262" s="6" t="s">
        <v>45</v>
      </c>
      <c r="D262" s="7">
        <v>11182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8">
        <f t="shared" si="15"/>
        <v>11182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8">
        <f t="shared" si="16"/>
        <v>11182</v>
      </c>
    </row>
    <row r="263" spans="1:22" ht="38.25">
      <c r="A263" s="2" t="s">
        <v>159</v>
      </c>
      <c r="B263" s="2" t="s">
        <v>79</v>
      </c>
      <c r="C263" s="6" t="s">
        <v>45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1057</v>
      </c>
      <c r="L263" s="7">
        <v>0</v>
      </c>
      <c r="M263" s="7">
        <v>0</v>
      </c>
      <c r="N263" s="8">
        <f t="shared" si="15"/>
        <v>1057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8">
        <f t="shared" si="16"/>
        <v>1057</v>
      </c>
    </row>
    <row r="264" spans="1:22" ht="12.75">
      <c r="A264" s="2" t="s">
        <v>159</v>
      </c>
      <c r="B264" s="2" t="s">
        <v>163</v>
      </c>
      <c r="C264" s="6" t="s">
        <v>45</v>
      </c>
      <c r="D264" s="7">
        <v>17619</v>
      </c>
      <c r="E264" s="7">
        <v>228</v>
      </c>
      <c r="F264" s="7">
        <v>0</v>
      </c>
      <c r="G264" s="7">
        <v>541</v>
      </c>
      <c r="H264" s="7">
        <v>854</v>
      </c>
      <c r="I264" s="7">
        <v>0</v>
      </c>
      <c r="J264" s="7">
        <v>0</v>
      </c>
      <c r="K264" s="7">
        <v>2938</v>
      </c>
      <c r="L264" s="7">
        <v>0</v>
      </c>
      <c r="M264" s="7">
        <v>0</v>
      </c>
      <c r="N264" s="8">
        <f t="shared" si="15"/>
        <v>22180</v>
      </c>
      <c r="O264" s="7">
        <v>0</v>
      </c>
      <c r="P264" s="7">
        <v>569</v>
      </c>
      <c r="Q264" s="7">
        <v>1352</v>
      </c>
      <c r="R264" s="7">
        <v>71</v>
      </c>
      <c r="S264" s="7">
        <v>0</v>
      </c>
      <c r="T264" s="7">
        <v>0</v>
      </c>
      <c r="U264" s="7">
        <v>0</v>
      </c>
      <c r="V264" s="8">
        <f t="shared" si="16"/>
        <v>24172</v>
      </c>
    </row>
    <row r="265" spans="1:22" ht="51">
      <c r="A265" s="2" t="s">
        <v>159</v>
      </c>
      <c r="B265" s="2" t="s">
        <v>139</v>
      </c>
      <c r="C265" s="6" t="s">
        <v>45</v>
      </c>
      <c r="D265" s="7">
        <v>15404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8">
        <f t="shared" si="15"/>
        <v>15404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8">
        <f t="shared" si="16"/>
        <v>15404</v>
      </c>
    </row>
    <row r="266" spans="1:22" ht="76.5">
      <c r="A266" s="2" t="s">
        <v>159</v>
      </c>
      <c r="B266" s="2" t="s">
        <v>164</v>
      </c>
      <c r="C266" s="6" t="s">
        <v>45</v>
      </c>
      <c r="D266" s="7">
        <v>221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8">
        <f t="shared" si="15"/>
        <v>221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8">
        <f t="shared" si="16"/>
        <v>221</v>
      </c>
    </row>
    <row r="267" spans="1:22" ht="25.5">
      <c r="A267" s="2" t="s">
        <v>159</v>
      </c>
      <c r="B267" s="2" t="s">
        <v>54</v>
      </c>
      <c r="C267" s="6" t="s">
        <v>45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5478</v>
      </c>
      <c r="M267" s="7">
        <v>0</v>
      </c>
      <c r="N267" s="8">
        <f t="shared" si="15"/>
        <v>5478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8">
        <f t="shared" si="16"/>
        <v>5478</v>
      </c>
    </row>
    <row r="268" spans="1:22" ht="12.75">
      <c r="A268" s="2" t="s">
        <v>159</v>
      </c>
      <c r="B268" s="2" t="s">
        <v>165</v>
      </c>
      <c r="C268" s="6" t="s">
        <v>52</v>
      </c>
      <c r="D268" s="7">
        <v>0</v>
      </c>
      <c r="E268" s="7">
        <v>142</v>
      </c>
      <c r="F268" s="7">
        <v>0</v>
      </c>
      <c r="G268" s="7">
        <v>0</v>
      </c>
      <c r="H268" s="7">
        <v>0</v>
      </c>
      <c r="I268" s="7">
        <v>128</v>
      </c>
      <c r="J268" s="7">
        <v>356</v>
      </c>
      <c r="K268" s="7">
        <v>0</v>
      </c>
      <c r="L268" s="7">
        <v>0</v>
      </c>
      <c r="M268" s="7">
        <v>0</v>
      </c>
      <c r="N268" s="8">
        <f t="shared" si="15"/>
        <v>626</v>
      </c>
      <c r="O268" s="7">
        <v>43</v>
      </c>
      <c r="P268" s="7">
        <v>71</v>
      </c>
      <c r="Q268" s="7">
        <v>121</v>
      </c>
      <c r="R268" s="7">
        <v>0</v>
      </c>
      <c r="S268" s="7">
        <v>0</v>
      </c>
      <c r="T268" s="7">
        <v>0</v>
      </c>
      <c r="U268" s="7">
        <v>0</v>
      </c>
      <c r="V268" s="8">
        <f t="shared" si="16"/>
        <v>861</v>
      </c>
    </row>
    <row r="269" spans="1:22" ht="25.5">
      <c r="A269" s="2" t="s">
        <v>159</v>
      </c>
      <c r="B269" s="2" t="s">
        <v>56</v>
      </c>
      <c r="C269" s="6" t="s">
        <v>45</v>
      </c>
      <c r="D269" s="7">
        <v>40205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8">
        <f t="shared" si="15"/>
        <v>40205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8">
        <f t="shared" si="16"/>
        <v>40205</v>
      </c>
    </row>
    <row r="270" spans="1:22" ht="38.25">
      <c r="A270" s="2" t="s">
        <v>159</v>
      </c>
      <c r="B270" s="2" t="s">
        <v>57</v>
      </c>
      <c r="C270" s="6" t="s">
        <v>45</v>
      </c>
      <c r="D270" s="7">
        <v>1824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8">
        <f t="shared" si="15"/>
        <v>1824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8">
        <f t="shared" si="16"/>
        <v>1824</v>
      </c>
    </row>
    <row r="271" spans="1:22" ht="38.25">
      <c r="A271" s="2" t="s">
        <v>159</v>
      </c>
      <c r="B271" s="2" t="s">
        <v>58</v>
      </c>
      <c r="C271" s="6" t="s">
        <v>45</v>
      </c>
      <c r="D271" s="7">
        <v>6101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8">
        <f t="shared" si="15"/>
        <v>6101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8">
        <f t="shared" si="16"/>
        <v>6101</v>
      </c>
    </row>
    <row r="272" spans="1:22" ht="12.75">
      <c r="A272" s="2" t="s">
        <v>159</v>
      </c>
      <c r="B272" s="2" t="s">
        <v>166</v>
      </c>
      <c r="C272" s="6" t="s">
        <v>52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8">
        <f t="shared" si="15"/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2784</v>
      </c>
      <c r="U272" s="7">
        <v>0</v>
      </c>
      <c r="V272" s="8">
        <f t="shared" si="16"/>
        <v>2784</v>
      </c>
    </row>
    <row r="273" spans="1:22" ht="12.75">
      <c r="A273" s="2" t="s">
        <v>159</v>
      </c>
      <c r="B273" s="2" t="s">
        <v>60</v>
      </c>
      <c r="C273" s="6"/>
      <c r="D273" s="7">
        <v>3624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8">
        <f t="shared" si="15"/>
        <v>3624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8">
        <f t="shared" si="16"/>
        <v>3624</v>
      </c>
    </row>
    <row r="274" spans="1:22" ht="12.75">
      <c r="A274" s="2" t="s">
        <v>159</v>
      </c>
      <c r="B274" s="2" t="s">
        <v>61</v>
      </c>
      <c r="C274" s="6"/>
      <c r="D274" s="7">
        <v>3746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8">
        <f t="shared" si="15"/>
        <v>3746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8">
        <f t="shared" si="16"/>
        <v>3746</v>
      </c>
    </row>
    <row r="275" spans="1:22" ht="12.75">
      <c r="A275" s="2" t="s">
        <v>159</v>
      </c>
      <c r="B275" s="2" t="s">
        <v>24</v>
      </c>
      <c r="C275" s="6"/>
      <c r="D275" s="8">
        <f aca="true" t="shared" si="18" ref="D275:V275">SUM(D252:D274)</f>
        <v>242955</v>
      </c>
      <c r="E275" s="8">
        <f t="shared" si="18"/>
        <v>3716</v>
      </c>
      <c r="F275" s="8">
        <f t="shared" si="18"/>
        <v>0</v>
      </c>
      <c r="G275" s="8">
        <f t="shared" si="18"/>
        <v>4070</v>
      </c>
      <c r="H275" s="8">
        <f t="shared" si="18"/>
        <v>14171</v>
      </c>
      <c r="I275" s="8">
        <f t="shared" si="18"/>
        <v>34341</v>
      </c>
      <c r="J275" s="8">
        <f t="shared" si="18"/>
        <v>8458</v>
      </c>
      <c r="K275" s="8">
        <f t="shared" si="18"/>
        <v>7583</v>
      </c>
      <c r="L275" s="8">
        <f t="shared" si="18"/>
        <v>5478</v>
      </c>
      <c r="M275" s="8">
        <f t="shared" si="18"/>
        <v>0</v>
      </c>
      <c r="N275" s="8">
        <f t="shared" si="18"/>
        <v>320772</v>
      </c>
      <c r="O275" s="8">
        <f t="shared" si="18"/>
        <v>327</v>
      </c>
      <c r="P275" s="8">
        <f t="shared" si="18"/>
        <v>25440</v>
      </c>
      <c r="Q275" s="8">
        <f t="shared" si="18"/>
        <v>17657</v>
      </c>
      <c r="R275" s="8">
        <f t="shared" si="18"/>
        <v>2241</v>
      </c>
      <c r="S275" s="8">
        <f t="shared" si="18"/>
        <v>0</v>
      </c>
      <c r="T275" s="8">
        <f t="shared" si="18"/>
        <v>2784</v>
      </c>
      <c r="U275" s="8">
        <f t="shared" si="18"/>
        <v>498</v>
      </c>
      <c r="V275" s="8">
        <f t="shared" si="18"/>
        <v>369719</v>
      </c>
    </row>
    <row r="276" spans="1:22" ht="12.75">
      <c r="A276" s="2">
        <v>0</v>
      </c>
      <c r="B276" s="2">
        <v>0</v>
      </c>
      <c r="C276" s="6"/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8">
        <f t="shared" si="15"/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8">
        <f t="shared" si="16"/>
        <v>0</v>
      </c>
    </row>
    <row r="277" spans="1:22" ht="25.5">
      <c r="A277" s="2" t="s">
        <v>167</v>
      </c>
      <c r="B277" s="2" t="s">
        <v>76</v>
      </c>
      <c r="C277" s="6" t="s">
        <v>32</v>
      </c>
      <c r="D277" s="7">
        <v>52293</v>
      </c>
      <c r="E277" s="7">
        <v>1494</v>
      </c>
      <c r="F277" s="7">
        <v>0</v>
      </c>
      <c r="G277" s="7">
        <v>713</v>
      </c>
      <c r="H277" s="7">
        <v>3344</v>
      </c>
      <c r="I277" s="7">
        <v>3557</v>
      </c>
      <c r="J277" s="7">
        <v>5151</v>
      </c>
      <c r="K277" s="7">
        <v>0</v>
      </c>
      <c r="L277" s="7">
        <v>0</v>
      </c>
      <c r="M277" s="7">
        <v>0</v>
      </c>
      <c r="N277" s="8">
        <f t="shared" si="15"/>
        <v>66552</v>
      </c>
      <c r="O277" s="7">
        <v>199</v>
      </c>
      <c r="P277" s="7">
        <v>5691</v>
      </c>
      <c r="Q277" s="7">
        <v>4269</v>
      </c>
      <c r="R277" s="7">
        <v>85</v>
      </c>
      <c r="S277" s="7">
        <v>0</v>
      </c>
      <c r="T277" s="7">
        <v>0</v>
      </c>
      <c r="U277" s="7">
        <v>0</v>
      </c>
      <c r="V277" s="8">
        <f t="shared" si="16"/>
        <v>76796</v>
      </c>
    </row>
    <row r="278" spans="1:22" ht="12.75">
      <c r="A278" s="2" t="s">
        <v>167</v>
      </c>
      <c r="B278" s="2" t="s">
        <v>41</v>
      </c>
      <c r="C278" s="6" t="s">
        <v>40</v>
      </c>
      <c r="D278" s="7">
        <v>5680</v>
      </c>
      <c r="E278" s="7">
        <v>285</v>
      </c>
      <c r="F278" s="7">
        <v>0</v>
      </c>
      <c r="G278" s="7">
        <v>114</v>
      </c>
      <c r="H278" s="7">
        <v>427</v>
      </c>
      <c r="I278" s="7">
        <v>427</v>
      </c>
      <c r="J278" s="7">
        <v>0</v>
      </c>
      <c r="K278" s="7">
        <v>0</v>
      </c>
      <c r="L278" s="7">
        <v>0</v>
      </c>
      <c r="M278" s="7">
        <v>0</v>
      </c>
      <c r="N278" s="8">
        <f t="shared" si="15"/>
        <v>6933</v>
      </c>
      <c r="O278" s="7">
        <v>285</v>
      </c>
      <c r="P278" s="7">
        <v>427</v>
      </c>
      <c r="Q278" s="7">
        <v>498</v>
      </c>
      <c r="R278" s="7">
        <v>640</v>
      </c>
      <c r="S278" s="7">
        <v>0</v>
      </c>
      <c r="T278" s="7">
        <v>0</v>
      </c>
      <c r="U278" s="7">
        <v>0</v>
      </c>
      <c r="V278" s="8">
        <f t="shared" si="16"/>
        <v>8783</v>
      </c>
    </row>
    <row r="279" spans="1:22" ht="12.75">
      <c r="A279" s="2" t="s">
        <v>167</v>
      </c>
      <c r="B279" s="2" t="s">
        <v>42</v>
      </c>
      <c r="C279" s="6" t="s">
        <v>40</v>
      </c>
      <c r="D279" s="7">
        <v>17959</v>
      </c>
      <c r="E279" s="7">
        <v>541</v>
      </c>
      <c r="F279" s="7">
        <v>0</v>
      </c>
      <c r="G279" s="7">
        <v>206</v>
      </c>
      <c r="H279" s="7">
        <v>1366</v>
      </c>
      <c r="I279" s="7">
        <v>1309</v>
      </c>
      <c r="J279" s="7">
        <v>854</v>
      </c>
      <c r="K279" s="7">
        <v>0</v>
      </c>
      <c r="L279" s="7">
        <v>0</v>
      </c>
      <c r="M279" s="7">
        <v>0</v>
      </c>
      <c r="N279" s="8">
        <f t="shared" si="15"/>
        <v>22235</v>
      </c>
      <c r="O279" s="7">
        <v>142</v>
      </c>
      <c r="P279" s="7">
        <v>4340</v>
      </c>
      <c r="Q279" s="7">
        <v>2134</v>
      </c>
      <c r="R279" s="7">
        <v>0</v>
      </c>
      <c r="S279" s="7">
        <v>0</v>
      </c>
      <c r="T279" s="7">
        <v>0</v>
      </c>
      <c r="U279" s="7">
        <v>0</v>
      </c>
      <c r="V279" s="8">
        <f t="shared" si="16"/>
        <v>28851</v>
      </c>
    </row>
    <row r="280" spans="1:22" ht="38.25">
      <c r="A280" s="2" t="s">
        <v>167</v>
      </c>
      <c r="B280" s="2" t="s">
        <v>43</v>
      </c>
      <c r="C280" s="9" t="s">
        <v>40</v>
      </c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8">
        <f t="shared" si="15"/>
        <v>0</v>
      </c>
      <c r="O280" s="7"/>
      <c r="P280" s="7"/>
      <c r="Q280" s="7"/>
      <c r="R280" s="7"/>
      <c r="S280" s="7"/>
      <c r="T280" s="7"/>
      <c r="U280" s="7"/>
      <c r="V280" s="8">
        <f t="shared" si="16"/>
        <v>0</v>
      </c>
    </row>
    <row r="281" spans="1:22" ht="12.75">
      <c r="A281" s="2" t="s">
        <v>167</v>
      </c>
      <c r="B281" s="2" t="s">
        <v>39</v>
      </c>
      <c r="C281" s="6" t="s">
        <v>40</v>
      </c>
      <c r="D281" s="7">
        <v>2787</v>
      </c>
      <c r="E281" s="7">
        <v>36</v>
      </c>
      <c r="F281" s="7">
        <v>0</v>
      </c>
      <c r="G281" s="7">
        <v>0</v>
      </c>
      <c r="H281" s="7">
        <v>0</v>
      </c>
      <c r="I281" s="7">
        <v>0</v>
      </c>
      <c r="J281" s="7">
        <v>356</v>
      </c>
      <c r="K281" s="7">
        <v>0</v>
      </c>
      <c r="L281" s="7">
        <v>0</v>
      </c>
      <c r="M281" s="7">
        <v>0</v>
      </c>
      <c r="N281" s="8">
        <f t="shared" si="15"/>
        <v>3179</v>
      </c>
      <c r="O281" s="7">
        <v>0</v>
      </c>
      <c r="P281" s="7">
        <v>213</v>
      </c>
      <c r="Q281" s="7">
        <v>996</v>
      </c>
      <c r="R281" s="7">
        <v>0</v>
      </c>
      <c r="S281" s="7">
        <v>0</v>
      </c>
      <c r="T281" s="7">
        <v>0</v>
      </c>
      <c r="U281" s="7">
        <v>0</v>
      </c>
      <c r="V281" s="8">
        <f t="shared" si="16"/>
        <v>4388</v>
      </c>
    </row>
    <row r="282" spans="1:22" ht="25.5">
      <c r="A282" s="2" t="s">
        <v>167</v>
      </c>
      <c r="B282" s="2" t="s">
        <v>168</v>
      </c>
      <c r="C282" s="6" t="s">
        <v>40</v>
      </c>
      <c r="D282" s="7">
        <v>949</v>
      </c>
      <c r="E282" s="7">
        <v>71</v>
      </c>
      <c r="F282" s="7">
        <v>0</v>
      </c>
      <c r="G282" s="7">
        <v>0</v>
      </c>
      <c r="H282" s="7">
        <v>285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8">
        <f t="shared" si="15"/>
        <v>1305</v>
      </c>
      <c r="O282" s="7">
        <v>0</v>
      </c>
      <c r="P282" s="7">
        <v>285</v>
      </c>
      <c r="Q282" s="7">
        <v>28</v>
      </c>
      <c r="R282" s="7">
        <v>0</v>
      </c>
      <c r="S282" s="7">
        <v>0</v>
      </c>
      <c r="T282" s="7">
        <v>0</v>
      </c>
      <c r="U282" s="7">
        <v>0</v>
      </c>
      <c r="V282" s="8">
        <f t="shared" si="16"/>
        <v>1618</v>
      </c>
    </row>
    <row r="283" spans="1:22" ht="12.75">
      <c r="A283" s="2" t="s">
        <v>167</v>
      </c>
      <c r="B283" s="2" t="s">
        <v>169</v>
      </c>
      <c r="C283" s="6" t="s">
        <v>38</v>
      </c>
      <c r="D283" s="7">
        <v>11360</v>
      </c>
      <c r="E283" s="7">
        <v>427</v>
      </c>
      <c r="F283" s="7">
        <v>0</v>
      </c>
      <c r="G283" s="7">
        <v>107</v>
      </c>
      <c r="H283" s="7">
        <v>171</v>
      </c>
      <c r="I283" s="7">
        <v>0</v>
      </c>
      <c r="J283" s="7">
        <v>356</v>
      </c>
      <c r="K283" s="7">
        <v>0</v>
      </c>
      <c r="L283" s="7">
        <v>0</v>
      </c>
      <c r="M283" s="7">
        <v>0</v>
      </c>
      <c r="N283" s="8">
        <f t="shared" si="15"/>
        <v>12421</v>
      </c>
      <c r="O283" s="7">
        <v>57</v>
      </c>
      <c r="P283" s="7">
        <v>356</v>
      </c>
      <c r="Q283" s="7">
        <v>939</v>
      </c>
      <c r="R283" s="7">
        <v>0</v>
      </c>
      <c r="S283" s="7">
        <v>0</v>
      </c>
      <c r="T283" s="7">
        <v>0</v>
      </c>
      <c r="U283" s="7">
        <v>0</v>
      </c>
      <c r="V283" s="8">
        <f t="shared" si="16"/>
        <v>13773</v>
      </c>
    </row>
    <row r="284" spans="1:22" ht="12.75">
      <c r="A284" s="2" t="s">
        <v>167</v>
      </c>
      <c r="B284" s="2" t="s">
        <v>165</v>
      </c>
      <c r="C284" s="6" t="s">
        <v>52</v>
      </c>
      <c r="D284" s="7">
        <v>0</v>
      </c>
      <c r="E284" s="7">
        <v>427</v>
      </c>
      <c r="F284" s="7">
        <v>0</v>
      </c>
      <c r="G284" s="7">
        <v>0</v>
      </c>
      <c r="H284" s="7">
        <v>0</v>
      </c>
      <c r="I284" s="7">
        <v>0</v>
      </c>
      <c r="J284" s="7">
        <v>996</v>
      </c>
      <c r="K284" s="7">
        <v>0</v>
      </c>
      <c r="L284" s="7">
        <v>0</v>
      </c>
      <c r="M284" s="7">
        <v>0</v>
      </c>
      <c r="N284" s="8">
        <f t="shared" si="15"/>
        <v>1423</v>
      </c>
      <c r="O284" s="7">
        <v>0</v>
      </c>
      <c r="P284" s="7">
        <v>213</v>
      </c>
      <c r="Q284" s="7">
        <v>285</v>
      </c>
      <c r="R284" s="7">
        <v>0</v>
      </c>
      <c r="S284" s="7">
        <v>0</v>
      </c>
      <c r="T284" s="7">
        <v>0</v>
      </c>
      <c r="U284" s="7">
        <v>0</v>
      </c>
      <c r="V284" s="8">
        <f t="shared" si="16"/>
        <v>1921</v>
      </c>
    </row>
    <row r="285" spans="1:22" ht="12.75">
      <c r="A285" s="2" t="s">
        <v>167</v>
      </c>
      <c r="B285" s="2" t="s">
        <v>48</v>
      </c>
      <c r="C285" s="6" t="s">
        <v>45</v>
      </c>
      <c r="D285" s="7">
        <v>60412</v>
      </c>
      <c r="E285" s="7">
        <v>854</v>
      </c>
      <c r="F285" s="7">
        <v>0</v>
      </c>
      <c r="G285" s="7">
        <v>4695</v>
      </c>
      <c r="H285" s="7">
        <v>4197</v>
      </c>
      <c r="I285" s="7">
        <v>3500</v>
      </c>
      <c r="J285" s="7">
        <v>854</v>
      </c>
      <c r="K285" s="7">
        <v>3701</v>
      </c>
      <c r="L285" s="7">
        <v>1281</v>
      </c>
      <c r="M285" s="7">
        <v>0</v>
      </c>
      <c r="N285" s="8">
        <f t="shared" si="15"/>
        <v>79494</v>
      </c>
      <c r="O285" s="7">
        <v>71</v>
      </c>
      <c r="P285" s="7">
        <v>5691</v>
      </c>
      <c r="Q285" s="7">
        <v>7114</v>
      </c>
      <c r="R285" s="7">
        <v>498</v>
      </c>
      <c r="S285" s="7">
        <v>0</v>
      </c>
      <c r="T285" s="7">
        <v>0</v>
      </c>
      <c r="U285" s="7">
        <v>0</v>
      </c>
      <c r="V285" s="8">
        <f t="shared" si="16"/>
        <v>92868</v>
      </c>
    </row>
    <row r="286" spans="1:22" ht="51">
      <c r="A286" s="2" t="s">
        <v>167</v>
      </c>
      <c r="B286" s="2" t="s">
        <v>70</v>
      </c>
      <c r="C286" s="6" t="s">
        <v>45</v>
      </c>
      <c r="D286" s="7">
        <v>11766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8">
        <f t="shared" si="15"/>
        <v>11766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8">
        <f t="shared" si="16"/>
        <v>11766</v>
      </c>
    </row>
    <row r="287" spans="1:22" ht="38.25">
      <c r="A287" s="2" t="s">
        <v>167</v>
      </c>
      <c r="B287" s="2" t="s">
        <v>79</v>
      </c>
      <c r="C287" s="6" t="s">
        <v>45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1138</v>
      </c>
      <c r="L287" s="7">
        <v>0</v>
      </c>
      <c r="M287" s="7">
        <v>0</v>
      </c>
      <c r="N287" s="8">
        <f t="shared" si="15"/>
        <v>1138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8">
        <f t="shared" si="16"/>
        <v>1138</v>
      </c>
    </row>
    <row r="288" spans="1:22" ht="12.75">
      <c r="A288" s="2" t="s">
        <v>167</v>
      </c>
      <c r="B288" s="2" t="s">
        <v>170</v>
      </c>
      <c r="C288" s="6" t="s">
        <v>45</v>
      </c>
      <c r="D288" s="7">
        <v>9892</v>
      </c>
      <c r="E288" s="7">
        <v>71</v>
      </c>
      <c r="F288" s="7">
        <v>0</v>
      </c>
      <c r="G288" s="7">
        <v>0</v>
      </c>
      <c r="H288" s="7">
        <v>285</v>
      </c>
      <c r="I288" s="7">
        <v>1067</v>
      </c>
      <c r="J288" s="7">
        <v>783</v>
      </c>
      <c r="K288" s="7">
        <v>3729</v>
      </c>
      <c r="L288" s="7">
        <v>0</v>
      </c>
      <c r="M288" s="7">
        <v>0</v>
      </c>
      <c r="N288" s="8">
        <f t="shared" si="15"/>
        <v>15827</v>
      </c>
      <c r="O288" s="7">
        <v>0</v>
      </c>
      <c r="P288" s="7">
        <v>356</v>
      </c>
      <c r="Q288" s="7">
        <v>683</v>
      </c>
      <c r="R288" s="7">
        <v>71</v>
      </c>
      <c r="S288" s="7">
        <v>0</v>
      </c>
      <c r="T288" s="7">
        <v>0</v>
      </c>
      <c r="U288" s="7">
        <v>0</v>
      </c>
      <c r="V288" s="8">
        <f t="shared" si="16"/>
        <v>16937</v>
      </c>
    </row>
    <row r="289" spans="1:22" ht="51">
      <c r="A289" s="2" t="s">
        <v>167</v>
      </c>
      <c r="B289" s="2" t="s">
        <v>139</v>
      </c>
      <c r="C289" s="6" t="s">
        <v>45</v>
      </c>
      <c r="D289" s="7">
        <v>12617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8">
        <f t="shared" si="15"/>
        <v>12617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8">
        <f t="shared" si="16"/>
        <v>12617</v>
      </c>
    </row>
    <row r="290" spans="1:22" ht="12.75">
      <c r="A290" s="2" t="s">
        <v>167</v>
      </c>
      <c r="B290" s="2" t="s">
        <v>53</v>
      </c>
      <c r="C290" s="6" t="s">
        <v>52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569</v>
      </c>
      <c r="K290" s="7">
        <v>0</v>
      </c>
      <c r="L290" s="7">
        <v>0</v>
      </c>
      <c r="M290" s="7">
        <v>0</v>
      </c>
      <c r="N290" s="8">
        <f t="shared" si="15"/>
        <v>569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8">
        <f t="shared" si="16"/>
        <v>569</v>
      </c>
    </row>
    <row r="291" spans="1:22" ht="25.5">
      <c r="A291" s="2" t="s">
        <v>167</v>
      </c>
      <c r="B291" s="2" t="s">
        <v>54</v>
      </c>
      <c r="C291" s="6" t="s">
        <v>45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4269</v>
      </c>
      <c r="K291" s="7">
        <v>0</v>
      </c>
      <c r="L291" s="7">
        <v>0</v>
      </c>
      <c r="M291" s="7">
        <v>0</v>
      </c>
      <c r="N291" s="8">
        <f t="shared" si="15"/>
        <v>4269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8">
        <f t="shared" si="16"/>
        <v>4269</v>
      </c>
    </row>
    <row r="292" spans="1:22" ht="12.75">
      <c r="A292" s="2" t="s">
        <v>167</v>
      </c>
      <c r="B292" s="2" t="s">
        <v>171</v>
      </c>
      <c r="C292" s="6" t="s">
        <v>64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8">
        <f t="shared" si="15"/>
        <v>0</v>
      </c>
      <c r="O292" s="7">
        <v>0</v>
      </c>
      <c r="P292" s="7">
        <v>427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8">
        <f t="shared" si="16"/>
        <v>427</v>
      </c>
    </row>
    <row r="293" spans="1:22" ht="25.5">
      <c r="A293" s="2" t="s">
        <v>167</v>
      </c>
      <c r="B293" s="2" t="s">
        <v>56</v>
      </c>
      <c r="C293" s="6" t="s">
        <v>45</v>
      </c>
      <c r="D293" s="7">
        <v>36905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8">
        <f t="shared" si="15"/>
        <v>36905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8">
        <f t="shared" si="16"/>
        <v>36905</v>
      </c>
    </row>
    <row r="294" spans="1:22" ht="38.25">
      <c r="A294" s="2" t="s">
        <v>167</v>
      </c>
      <c r="B294" s="2" t="s">
        <v>57</v>
      </c>
      <c r="C294" s="6" t="s">
        <v>45</v>
      </c>
      <c r="D294" s="7">
        <v>1126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8">
        <f t="shared" si="15"/>
        <v>1126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8">
        <f t="shared" si="16"/>
        <v>1126</v>
      </c>
    </row>
    <row r="295" spans="1:22" ht="38.25">
      <c r="A295" s="2" t="s">
        <v>167</v>
      </c>
      <c r="B295" s="2" t="s">
        <v>58</v>
      </c>
      <c r="C295" s="6" t="s">
        <v>45</v>
      </c>
      <c r="D295" s="7">
        <v>4443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8">
        <f t="shared" si="15"/>
        <v>4443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8">
        <f t="shared" si="16"/>
        <v>4443</v>
      </c>
    </row>
    <row r="296" spans="1:22" ht="12.75">
      <c r="A296" s="2" t="s">
        <v>167</v>
      </c>
      <c r="B296" s="2" t="s">
        <v>59</v>
      </c>
      <c r="C296" s="6" t="s">
        <v>52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8">
        <f t="shared" si="15"/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1682</v>
      </c>
      <c r="U296" s="7">
        <v>0</v>
      </c>
      <c r="V296" s="8">
        <f t="shared" si="16"/>
        <v>1682</v>
      </c>
    </row>
    <row r="297" spans="1:22" ht="12.75">
      <c r="A297" s="2" t="s">
        <v>167</v>
      </c>
      <c r="B297" s="2" t="s">
        <v>60</v>
      </c>
      <c r="C297" s="6"/>
      <c r="D297" s="7">
        <v>3739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8">
        <f t="shared" si="15"/>
        <v>3739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8">
        <f t="shared" si="16"/>
        <v>3739</v>
      </c>
    </row>
    <row r="298" spans="1:22" ht="12.75">
      <c r="A298" s="2" t="s">
        <v>167</v>
      </c>
      <c r="B298" s="2" t="s">
        <v>61</v>
      </c>
      <c r="C298" s="6"/>
      <c r="D298" s="7">
        <v>3782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8">
        <f t="shared" si="15"/>
        <v>3782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8">
        <f t="shared" si="16"/>
        <v>3782</v>
      </c>
    </row>
    <row r="299" spans="1:22" ht="51">
      <c r="A299" s="2" t="s">
        <v>167</v>
      </c>
      <c r="B299" s="2" t="s">
        <v>115</v>
      </c>
      <c r="C299" s="6" t="s">
        <v>36</v>
      </c>
      <c r="D299" s="7">
        <v>1275</v>
      </c>
      <c r="E299" s="7">
        <v>36</v>
      </c>
      <c r="F299" s="7">
        <v>0</v>
      </c>
      <c r="G299" s="7">
        <v>0</v>
      </c>
      <c r="H299" s="7">
        <v>0</v>
      </c>
      <c r="I299" s="7">
        <v>0</v>
      </c>
      <c r="J299" s="7">
        <v>427</v>
      </c>
      <c r="K299" s="7">
        <v>0</v>
      </c>
      <c r="L299" s="7">
        <v>0</v>
      </c>
      <c r="M299" s="7">
        <v>0</v>
      </c>
      <c r="N299" s="8">
        <f t="shared" si="15"/>
        <v>1738</v>
      </c>
      <c r="O299" s="7">
        <v>0</v>
      </c>
      <c r="P299" s="7">
        <v>783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8">
        <f t="shared" si="16"/>
        <v>2521</v>
      </c>
    </row>
    <row r="300" spans="1:22" ht="12.75">
      <c r="A300" s="2" t="s">
        <v>167</v>
      </c>
      <c r="B300" s="2" t="s">
        <v>24</v>
      </c>
      <c r="C300" s="6"/>
      <c r="D300" s="8">
        <f>SUM(D277:D299)</f>
        <v>236985</v>
      </c>
      <c r="E300" s="8">
        <f aca="true" t="shared" si="19" ref="E300:V300">SUM(E277:E299)</f>
        <v>4242</v>
      </c>
      <c r="F300" s="8">
        <f t="shared" si="19"/>
        <v>0</v>
      </c>
      <c r="G300" s="8">
        <f t="shared" si="19"/>
        <v>5835</v>
      </c>
      <c r="H300" s="8">
        <f t="shared" si="19"/>
        <v>10075</v>
      </c>
      <c r="I300" s="8">
        <f t="shared" si="19"/>
        <v>9860</v>
      </c>
      <c r="J300" s="8">
        <f t="shared" si="19"/>
        <v>14615</v>
      </c>
      <c r="K300" s="8">
        <f t="shared" si="19"/>
        <v>8568</v>
      </c>
      <c r="L300" s="8">
        <f t="shared" si="19"/>
        <v>1281</v>
      </c>
      <c r="M300" s="8">
        <f t="shared" si="19"/>
        <v>0</v>
      </c>
      <c r="N300" s="8">
        <f t="shared" si="19"/>
        <v>291461</v>
      </c>
      <c r="O300" s="8">
        <f t="shared" si="19"/>
        <v>754</v>
      </c>
      <c r="P300" s="8">
        <f t="shared" si="19"/>
        <v>18782</v>
      </c>
      <c r="Q300" s="8">
        <f t="shared" si="19"/>
        <v>16946</v>
      </c>
      <c r="R300" s="8">
        <f t="shared" si="19"/>
        <v>1294</v>
      </c>
      <c r="S300" s="8">
        <f t="shared" si="19"/>
        <v>0</v>
      </c>
      <c r="T300" s="8">
        <f t="shared" si="19"/>
        <v>1682</v>
      </c>
      <c r="U300" s="8">
        <f t="shared" si="19"/>
        <v>0</v>
      </c>
      <c r="V300" s="8">
        <f t="shared" si="19"/>
        <v>330919</v>
      </c>
    </row>
    <row r="301" spans="1:22" ht="12.75">
      <c r="A301" s="2">
        <v>0</v>
      </c>
      <c r="B301" s="2">
        <v>0</v>
      </c>
      <c r="C301" s="6"/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8">
        <f t="shared" si="15"/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8">
        <f t="shared" si="16"/>
        <v>0</v>
      </c>
    </row>
    <row r="302" spans="1:22" ht="12.75">
      <c r="A302" s="2" t="s">
        <v>167</v>
      </c>
      <c r="B302" s="2" t="s">
        <v>172</v>
      </c>
      <c r="C302" s="6" t="s">
        <v>36</v>
      </c>
      <c r="D302" s="8">
        <v>24263</v>
      </c>
      <c r="E302" s="8">
        <v>285</v>
      </c>
      <c r="F302" s="8">
        <v>0</v>
      </c>
      <c r="G302" s="8">
        <v>0</v>
      </c>
      <c r="H302" s="8">
        <v>11952</v>
      </c>
      <c r="I302" s="8">
        <v>0</v>
      </c>
      <c r="J302" s="8">
        <v>5976</v>
      </c>
      <c r="K302" s="8">
        <v>336</v>
      </c>
      <c r="L302" s="8">
        <v>0</v>
      </c>
      <c r="M302" s="8">
        <v>0</v>
      </c>
      <c r="N302" s="8">
        <f t="shared" si="15"/>
        <v>42812</v>
      </c>
      <c r="O302" s="8">
        <v>213</v>
      </c>
      <c r="P302" s="8">
        <v>11668</v>
      </c>
      <c r="Q302" s="8">
        <v>10245</v>
      </c>
      <c r="R302" s="8">
        <v>71</v>
      </c>
      <c r="S302" s="8">
        <v>1423</v>
      </c>
      <c r="T302" s="8">
        <v>0</v>
      </c>
      <c r="U302" s="8">
        <v>6830</v>
      </c>
      <c r="V302" s="8">
        <f t="shared" si="16"/>
        <v>73262</v>
      </c>
    </row>
    <row r="303" spans="1:22" ht="12.75">
      <c r="A303" s="2">
        <v>0</v>
      </c>
      <c r="B303" s="2">
        <v>0</v>
      </c>
      <c r="C303" s="6"/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8">
        <f t="shared" si="15"/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8">
        <f t="shared" si="16"/>
        <v>0</v>
      </c>
    </row>
    <row r="304" spans="1:22" ht="25.5">
      <c r="A304" s="2" t="s">
        <v>173</v>
      </c>
      <c r="B304" s="2" t="s">
        <v>31</v>
      </c>
      <c r="C304" s="6" t="s">
        <v>32</v>
      </c>
      <c r="D304" s="7">
        <v>55586</v>
      </c>
      <c r="E304" s="7">
        <v>825</v>
      </c>
      <c r="F304" s="7">
        <v>0</v>
      </c>
      <c r="G304" s="7">
        <v>71</v>
      </c>
      <c r="H304" s="7">
        <v>1992</v>
      </c>
      <c r="I304" s="7">
        <v>384</v>
      </c>
      <c r="J304" s="7">
        <v>3984</v>
      </c>
      <c r="K304" s="7">
        <v>0</v>
      </c>
      <c r="L304" s="7">
        <v>0</v>
      </c>
      <c r="M304" s="7">
        <v>0</v>
      </c>
      <c r="N304" s="8">
        <f t="shared" si="15"/>
        <v>62842</v>
      </c>
      <c r="O304" s="7">
        <v>71</v>
      </c>
      <c r="P304" s="7">
        <v>4553</v>
      </c>
      <c r="Q304" s="7">
        <v>4411</v>
      </c>
      <c r="R304" s="7">
        <v>0</v>
      </c>
      <c r="S304" s="7">
        <v>0</v>
      </c>
      <c r="T304" s="7">
        <v>0</v>
      </c>
      <c r="U304" s="7">
        <v>0</v>
      </c>
      <c r="V304" s="8">
        <f t="shared" si="16"/>
        <v>71877</v>
      </c>
    </row>
    <row r="305" spans="1:22" ht="12.75">
      <c r="A305" s="2" t="s">
        <v>173</v>
      </c>
      <c r="B305" s="2" t="s">
        <v>53</v>
      </c>
      <c r="C305" s="6" t="s">
        <v>52</v>
      </c>
      <c r="D305" s="7">
        <v>0</v>
      </c>
      <c r="E305" s="7">
        <v>256</v>
      </c>
      <c r="F305" s="7">
        <v>0</v>
      </c>
      <c r="G305" s="7">
        <v>0</v>
      </c>
      <c r="H305" s="7">
        <v>228</v>
      </c>
      <c r="I305" s="7">
        <v>0</v>
      </c>
      <c r="J305" s="7">
        <v>640</v>
      </c>
      <c r="K305" s="7">
        <v>0</v>
      </c>
      <c r="L305" s="7">
        <v>0</v>
      </c>
      <c r="M305" s="7">
        <v>0</v>
      </c>
      <c r="N305" s="8">
        <f aca="true" t="shared" si="20" ref="N305:N368">D305+E305+F305+G305+H305+I305+J305+K305+L305+M305</f>
        <v>1124</v>
      </c>
      <c r="O305" s="7">
        <v>43</v>
      </c>
      <c r="P305" s="7">
        <v>85</v>
      </c>
      <c r="Q305" s="7">
        <v>85</v>
      </c>
      <c r="R305" s="7">
        <v>0</v>
      </c>
      <c r="S305" s="7">
        <v>0</v>
      </c>
      <c r="T305" s="7">
        <v>0</v>
      </c>
      <c r="U305" s="7">
        <v>0</v>
      </c>
      <c r="V305" s="8">
        <f aca="true" t="shared" si="21" ref="V305:V368">N305+O305+P305+Q305+R305+S305+T305+U305</f>
        <v>1337</v>
      </c>
    </row>
    <row r="306" spans="1:22" ht="12.75">
      <c r="A306" s="2" t="s">
        <v>173</v>
      </c>
      <c r="B306" s="2" t="s">
        <v>174</v>
      </c>
      <c r="C306" s="6" t="s">
        <v>34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1423</v>
      </c>
      <c r="K306" s="7">
        <v>0</v>
      </c>
      <c r="L306" s="7">
        <v>0</v>
      </c>
      <c r="M306" s="7">
        <v>0</v>
      </c>
      <c r="N306" s="8">
        <f t="shared" si="20"/>
        <v>1423</v>
      </c>
      <c r="O306" s="7">
        <v>0</v>
      </c>
      <c r="P306" s="7">
        <v>2846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8">
        <f t="shared" si="21"/>
        <v>4269</v>
      </c>
    </row>
    <row r="307" spans="1:22" ht="12.75">
      <c r="A307" s="2" t="s">
        <v>173</v>
      </c>
      <c r="B307" s="2" t="s">
        <v>175</v>
      </c>
      <c r="C307" s="6" t="s">
        <v>36</v>
      </c>
      <c r="D307" s="7">
        <v>5458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285</v>
      </c>
      <c r="K307" s="7">
        <v>0</v>
      </c>
      <c r="L307" s="7">
        <v>0</v>
      </c>
      <c r="M307" s="7">
        <v>0</v>
      </c>
      <c r="N307" s="8">
        <f t="shared" si="20"/>
        <v>5743</v>
      </c>
      <c r="O307" s="7">
        <v>0</v>
      </c>
      <c r="P307" s="7">
        <v>854</v>
      </c>
      <c r="Q307" s="7">
        <v>711</v>
      </c>
      <c r="R307" s="7">
        <v>0</v>
      </c>
      <c r="S307" s="7">
        <v>0</v>
      </c>
      <c r="T307" s="7">
        <v>0</v>
      </c>
      <c r="U307" s="7">
        <v>0</v>
      </c>
      <c r="V307" s="8">
        <f t="shared" si="21"/>
        <v>7308</v>
      </c>
    </row>
    <row r="308" spans="1:22" ht="12.75">
      <c r="A308" s="2" t="s">
        <v>173</v>
      </c>
      <c r="B308" s="2" t="s">
        <v>176</v>
      </c>
      <c r="C308" s="6" t="s">
        <v>36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285</v>
      </c>
      <c r="K308" s="7">
        <v>0</v>
      </c>
      <c r="L308" s="7">
        <v>0</v>
      </c>
      <c r="M308" s="7">
        <v>0</v>
      </c>
      <c r="N308" s="8">
        <f t="shared" si="20"/>
        <v>285</v>
      </c>
      <c r="O308" s="7">
        <v>0</v>
      </c>
      <c r="P308" s="7">
        <v>285</v>
      </c>
      <c r="Q308" s="7">
        <v>285</v>
      </c>
      <c r="R308" s="7">
        <v>0</v>
      </c>
      <c r="S308" s="7">
        <v>0</v>
      </c>
      <c r="T308" s="7">
        <v>0</v>
      </c>
      <c r="U308" s="7">
        <v>0</v>
      </c>
      <c r="V308" s="8">
        <f t="shared" si="21"/>
        <v>855</v>
      </c>
    </row>
    <row r="309" spans="1:22" ht="12.75">
      <c r="A309" s="2" t="s">
        <v>173</v>
      </c>
      <c r="B309" s="2" t="s">
        <v>177</v>
      </c>
      <c r="C309" s="6" t="s">
        <v>38</v>
      </c>
      <c r="D309" s="7">
        <v>11613</v>
      </c>
      <c r="E309" s="7">
        <v>43</v>
      </c>
      <c r="F309" s="7">
        <v>0</v>
      </c>
      <c r="G309" s="7">
        <v>43</v>
      </c>
      <c r="H309" s="7">
        <v>313</v>
      </c>
      <c r="I309" s="7">
        <v>57</v>
      </c>
      <c r="J309" s="7">
        <v>847</v>
      </c>
      <c r="K309" s="7">
        <v>0</v>
      </c>
      <c r="L309" s="7">
        <v>0</v>
      </c>
      <c r="M309" s="7">
        <v>0</v>
      </c>
      <c r="N309" s="8">
        <f t="shared" si="20"/>
        <v>12916</v>
      </c>
      <c r="O309" s="7">
        <v>43</v>
      </c>
      <c r="P309" s="7">
        <v>213</v>
      </c>
      <c r="Q309" s="7">
        <v>427</v>
      </c>
      <c r="R309" s="7">
        <v>0</v>
      </c>
      <c r="S309" s="7">
        <v>0</v>
      </c>
      <c r="T309" s="7">
        <v>0</v>
      </c>
      <c r="U309" s="7">
        <v>0</v>
      </c>
      <c r="V309" s="8">
        <f t="shared" si="21"/>
        <v>13599</v>
      </c>
    </row>
    <row r="310" spans="1:22" ht="12.75">
      <c r="A310" s="2" t="s">
        <v>173</v>
      </c>
      <c r="B310" s="2" t="s">
        <v>178</v>
      </c>
      <c r="C310" s="6" t="s">
        <v>40</v>
      </c>
      <c r="D310" s="7">
        <v>1394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8">
        <f t="shared" si="20"/>
        <v>1394</v>
      </c>
      <c r="O310" s="7">
        <v>0</v>
      </c>
      <c r="P310" s="7">
        <v>142</v>
      </c>
      <c r="Q310" s="7">
        <v>413</v>
      </c>
      <c r="R310" s="7">
        <v>0</v>
      </c>
      <c r="S310" s="7">
        <v>0</v>
      </c>
      <c r="T310" s="7">
        <v>0</v>
      </c>
      <c r="U310" s="7">
        <v>0</v>
      </c>
      <c r="V310" s="8">
        <f t="shared" si="21"/>
        <v>1949</v>
      </c>
    </row>
    <row r="311" spans="1:22" ht="25.5">
      <c r="A311" s="2" t="s">
        <v>173</v>
      </c>
      <c r="B311" s="2" t="s">
        <v>179</v>
      </c>
      <c r="C311" s="6" t="s">
        <v>40</v>
      </c>
      <c r="D311" s="7">
        <v>12637</v>
      </c>
      <c r="E311" s="7">
        <v>14</v>
      </c>
      <c r="F311" s="7">
        <v>0</v>
      </c>
      <c r="G311" s="7">
        <v>541</v>
      </c>
      <c r="H311" s="7">
        <v>2988</v>
      </c>
      <c r="I311" s="7">
        <v>270</v>
      </c>
      <c r="J311" s="7">
        <v>0</v>
      </c>
      <c r="K311" s="7">
        <v>0</v>
      </c>
      <c r="L311" s="7">
        <v>0</v>
      </c>
      <c r="M311" s="7">
        <v>0</v>
      </c>
      <c r="N311" s="8">
        <f t="shared" si="20"/>
        <v>16450</v>
      </c>
      <c r="O311" s="7">
        <v>0</v>
      </c>
      <c r="P311" s="7">
        <v>996</v>
      </c>
      <c r="Q311" s="7">
        <v>711</v>
      </c>
      <c r="R311" s="7">
        <v>0</v>
      </c>
      <c r="S311" s="7">
        <v>0</v>
      </c>
      <c r="T311" s="7">
        <v>0</v>
      </c>
      <c r="U311" s="7">
        <v>0</v>
      </c>
      <c r="V311" s="8">
        <f t="shared" si="21"/>
        <v>18157</v>
      </c>
    </row>
    <row r="312" spans="1:22" ht="12.75">
      <c r="A312" s="2" t="s">
        <v>173</v>
      </c>
      <c r="B312" s="2" t="s">
        <v>41</v>
      </c>
      <c r="C312" s="6" t="s">
        <v>40</v>
      </c>
      <c r="D312" s="7">
        <v>7222</v>
      </c>
      <c r="E312" s="7">
        <v>213</v>
      </c>
      <c r="F312" s="7">
        <v>0</v>
      </c>
      <c r="G312" s="7">
        <v>71</v>
      </c>
      <c r="H312" s="7">
        <v>555</v>
      </c>
      <c r="I312" s="7">
        <v>194</v>
      </c>
      <c r="J312" s="7">
        <v>0</v>
      </c>
      <c r="K312" s="7">
        <v>0</v>
      </c>
      <c r="L312" s="7">
        <v>0</v>
      </c>
      <c r="M312" s="7">
        <v>0</v>
      </c>
      <c r="N312" s="8">
        <f t="shared" si="20"/>
        <v>8255</v>
      </c>
      <c r="O312" s="7">
        <v>114</v>
      </c>
      <c r="P312" s="7">
        <v>285</v>
      </c>
      <c r="Q312" s="7">
        <v>569</v>
      </c>
      <c r="R312" s="7">
        <v>1850</v>
      </c>
      <c r="S312" s="7">
        <v>0</v>
      </c>
      <c r="T312" s="7">
        <v>0</v>
      </c>
      <c r="U312" s="7">
        <v>0</v>
      </c>
      <c r="V312" s="8">
        <f t="shared" si="21"/>
        <v>11073</v>
      </c>
    </row>
    <row r="313" spans="1:22" ht="12.75">
      <c r="A313" s="2" t="s">
        <v>173</v>
      </c>
      <c r="B313" s="2" t="s">
        <v>180</v>
      </c>
      <c r="C313" s="6" t="s">
        <v>40</v>
      </c>
      <c r="D313" s="7">
        <v>0</v>
      </c>
      <c r="E313" s="7">
        <v>0</v>
      </c>
      <c r="F313" s="7">
        <v>0</v>
      </c>
      <c r="G313" s="7">
        <v>0</v>
      </c>
      <c r="H313" s="7">
        <v>356</v>
      </c>
      <c r="I313" s="7">
        <v>0</v>
      </c>
      <c r="J313" s="7">
        <v>839</v>
      </c>
      <c r="K313" s="7">
        <v>0</v>
      </c>
      <c r="L313" s="7">
        <v>0</v>
      </c>
      <c r="M313" s="7">
        <v>0</v>
      </c>
      <c r="N313" s="8">
        <f t="shared" si="20"/>
        <v>1195</v>
      </c>
      <c r="O313" s="7">
        <v>0</v>
      </c>
      <c r="P313" s="7">
        <v>640</v>
      </c>
      <c r="Q313" s="7">
        <v>711</v>
      </c>
      <c r="R313" s="7">
        <v>0</v>
      </c>
      <c r="S313" s="7">
        <v>0</v>
      </c>
      <c r="T313" s="7">
        <v>0</v>
      </c>
      <c r="U313" s="7">
        <v>0</v>
      </c>
      <c r="V313" s="8">
        <f t="shared" si="21"/>
        <v>2546</v>
      </c>
    </row>
    <row r="314" spans="1:22" ht="12.75">
      <c r="A314" s="2" t="s">
        <v>173</v>
      </c>
      <c r="B314" s="2" t="s">
        <v>42</v>
      </c>
      <c r="C314" s="6" t="s">
        <v>40</v>
      </c>
      <c r="D314" s="7">
        <v>13496</v>
      </c>
      <c r="E314" s="7">
        <v>285</v>
      </c>
      <c r="F314" s="7">
        <v>0</v>
      </c>
      <c r="G314" s="7">
        <v>71</v>
      </c>
      <c r="H314" s="7">
        <v>1167</v>
      </c>
      <c r="I314" s="7">
        <v>956</v>
      </c>
      <c r="J314" s="7">
        <v>1181</v>
      </c>
      <c r="K314" s="7">
        <v>0</v>
      </c>
      <c r="L314" s="7">
        <v>0</v>
      </c>
      <c r="M314" s="7">
        <v>0</v>
      </c>
      <c r="N314" s="8">
        <f t="shared" si="20"/>
        <v>17156</v>
      </c>
      <c r="O314" s="7">
        <v>0</v>
      </c>
      <c r="P314" s="7">
        <v>4269</v>
      </c>
      <c r="Q314" s="7">
        <v>2561</v>
      </c>
      <c r="R314" s="7">
        <v>0</v>
      </c>
      <c r="S314" s="7">
        <v>0</v>
      </c>
      <c r="T314" s="7">
        <v>0</v>
      </c>
      <c r="U314" s="7">
        <v>0</v>
      </c>
      <c r="V314" s="8">
        <f t="shared" si="21"/>
        <v>23986</v>
      </c>
    </row>
    <row r="315" spans="1:22" ht="38.25">
      <c r="A315" s="2" t="s">
        <v>173</v>
      </c>
      <c r="B315" s="2" t="s">
        <v>43</v>
      </c>
      <c r="C315" s="9" t="s">
        <v>40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8">
        <f t="shared" si="20"/>
        <v>0</v>
      </c>
      <c r="O315" s="7"/>
      <c r="P315" s="7"/>
      <c r="Q315" s="7"/>
      <c r="R315" s="7"/>
      <c r="S315" s="7"/>
      <c r="T315" s="7"/>
      <c r="U315" s="7"/>
      <c r="V315" s="8">
        <f t="shared" si="21"/>
        <v>0</v>
      </c>
    </row>
    <row r="316" spans="1:22" ht="25.5">
      <c r="A316" s="2" t="s">
        <v>173</v>
      </c>
      <c r="B316" s="2" t="s">
        <v>181</v>
      </c>
      <c r="C316" s="6" t="s">
        <v>40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8">
        <f t="shared" si="20"/>
        <v>0</v>
      </c>
      <c r="O316" s="7">
        <v>0</v>
      </c>
      <c r="P316" s="7">
        <v>2134</v>
      </c>
      <c r="Q316" s="7">
        <v>711</v>
      </c>
      <c r="R316" s="7">
        <v>0</v>
      </c>
      <c r="S316" s="7">
        <v>0</v>
      </c>
      <c r="T316" s="7">
        <v>0</v>
      </c>
      <c r="U316" s="7">
        <v>0</v>
      </c>
      <c r="V316" s="8">
        <f t="shared" si="21"/>
        <v>2845</v>
      </c>
    </row>
    <row r="317" spans="1:22" ht="12.75">
      <c r="A317" s="2" t="s">
        <v>173</v>
      </c>
      <c r="B317" s="2" t="s">
        <v>182</v>
      </c>
      <c r="C317" s="6" t="s">
        <v>40</v>
      </c>
      <c r="D317" s="7">
        <v>15292</v>
      </c>
      <c r="E317" s="7">
        <v>356</v>
      </c>
      <c r="F317" s="7">
        <v>0</v>
      </c>
      <c r="G317" s="7">
        <v>0</v>
      </c>
      <c r="H317" s="7">
        <v>1394</v>
      </c>
      <c r="I317" s="7">
        <v>0</v>
      </c>
      <c r="J317" s="7">
        <v>619</v>
      </c>
      <c r="K317" s="7">
        <v>0</v>
      </c>
      <c r="L317" s="7">
        <v>0</v>
      </c>
      <c r="M317" s="7">
        <v>0</v>
      </c>
      <c r="N317" s="8">
        <f t="shared" si="20"/>
        <v>17661</v>
      </c>
      <c r="O317" s="7">
        <v>0</v>
      </c>
      <c r="P317" s="7">
        <v>427</v>
      </c>
      <c r="Q317" s="7">
        <v>498</v>
      </c>
      <c r="R317" s="7">
        <v>0</v>
      </c>
      <c r="S317" s="7">
        <v>0</v>
      </c>
      <c r="T317" s="7">
        <v>0</v>
      </c>
      <c r="U317" s="7">
        <v>0</v>
      </c>
      <c r="V317" s="8">
        <f t="shared" si="21"/>
        <v>18586</v>
      </c>
    </row>
    <row r="318" spans="1:22" ht="12.75">
      <c r="A318" s="2" t="s">
        <v>173</v>
      </c>
      <c r="B318" s="2" t="s">
        <v>170</v>
      </c>
      <c r="C318" s="6" t="s">
        <v>45</v>
      </c>
      <c r="D318" s="7">
        <v>10293</v>
      </c>
      <c r="E318" s="7">
        <v>0</v>
      </c>
      <c r="F318" s="7">
        <v>0</v>
      </c>
      <c r="G318" s="7">
        <v>356</v>
      </c>
      <c r="H318" s="7">
        <v>1024</v>
      </c>
      <c r="I318" s="7">
        <v>731</v>
      </c>
      <c r="J318" s="7">
        <v>0</v>
      </c>
      <c r="K318" s="7">
        <v>3709</v>
      </c>
      <c r="L318" s="7">
        <v>0</v>
      </c>
      <c r="M318" s="7">
        <v>0</v>
      </c>
      <c r="N318" s="8">
        <f t="shared" si="20"/>
        <v>16113</v>
      </c>
      <c r="O318" s="7">
        <v>0</v>
      </c>
      <c r="P318" s="7">
        <v>996</v>
      </c>
      <c r="Q318" s="7">
        <v>1281</v>
      </c>
      <c r="R318" s="7">
        <v>0</v>
      </c>
      <c r="S318" s="7">
        <v>0</v>
      </c>
      <c r="T318" s="7">
        <v>0</v>
      </c>
      <c r="U318" s="7">
        <v>0</v>
      </c>
      <c r="V318" s="8">
        <f t="shared" si="21"/>
        <v>18390</v>
      </c>
    </row>
    <row r="319" spans="1:22" ht="51">
      <c r="A319" s="2" t="s">
        <v>173</v>
      </c>
      <c r="B319" s="2" t="s">
        <v>139</v>
      </c>
      <c r="C319" s="6" t="s">
        <v>45</v>
      </c>
      <c r="D319" s="7">
        <v>12557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8">
        <f t="shared" si="20"/>
        <v>12557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8">
        <f t="shared" si="21"/>
        <v>12557</v>
      </c>
    </row>
    <row r="320" spans="1:22" ht="25.5">
      <c r="A320" s="2" t="s">
        <v>173</v>
      </c>
      <c r="B320" s="2" t="s">
        <v>183</v>
      </c>
      <c r="C320" s="6" t="s">
        <v>45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285</v>
      </c>
      <c r="K320" s="7">
        <v>0</v>
      </c>
      <c r="L320" s="7">
        <v>0</v>
      </c>
      <c r="M320" s="7">
        <v>0</v>
      </c>
      <c r="N320" s="8">
        <f t="shared" si="20"/>
        <v>285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8">
        <f t="shared" si="21"/>
        <v>285</v>
      </c>
    </row>
    <row r="321" spans="1:22" ht="12.75">
      <c r="A321" s="2" t="s">
        <v>173</v>
      </c>
      <c r="B321" s="2" t="s">
        <v>48</v>
      </c>
      <c r="C321" s="6" t="s">
        <v>45</v>
      </c>
      <c r="D321" s="7">
        <v>73072</v>
      </c>
      <c r="E321" s="7">
        <v>1494</v>
      </c>
      <c r="F321" s="7">
        <v>0</v>
      </c>
      <c r="G321" s="7">
        <v>1281</v>
      </c>
      <c r="H321" s="7">
        <v>9462</v>
      </c>
      <c r="I321" s="7">
        <v>5169</v>
      </c>
      <c r="J321" s="7">
        <v>1494</v>
      </c>
      <c r="K321" s="7">
        <v>4370</v>
      </c>
      <c r="L321" s="7">
        <v>0</v>
      </c>
      <c r="M321" s="7">
        <v>0</v>
      </c>
      <c r="N321" s="8">
        <f t="shared" si="20"/>
        <v>96342</v>
      </c>
      <c r="O321" s="7">
        <v>427</v>
      </c>
      <c r="P321" s="7">
        <v>5691</v>
      </c>
      <c r="Q321" s="7">
        <v>9960</v>
      </c>
      <c r="R321" s="7">
        <v>1281</v>
      </c>
      <c r="S321" s="7">
        <v>0</v>
      </c>
      <c r="T321" s="7">
        <v>0</v>
      </c>
      <c r="U321" s="7">
        <v>107</v>
      </c>
      <c r="V321" s="8">
        <f t="shared" si="21"/>
        <v>113808</v>
      </c>
    </row>
    <row r="322" spans="1:22" ht="51">
      <c r="A322" s="2" t="s">
        <v>173</v>
      </c>
      <c r="B322" s="2" t="s">
        <v>70</v>
      </c>
      <c r="C322" s="6" t="s">
        <v>45</v>
      </c>
      <c r="D322" s="7">
        <v>10233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8">
        <f t="shared" si="20"/>
        <v>10233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8">
        <f t="shared" si="21"/>
        <v>10233</v>
      </c>
    </row>
    <row r="323" spans="1:22" ht="76.5">
      <c r="A323" s="2" t="s">
        <v>173</v>
      </c>
      <c r="B323" s="2" t="s">
        <v>184</v>
      </c>
      <c r="C323" s="6" t="s">
        <v>45</v>
      </c>
      <c r="D323" s="7">
        <v>371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8">
        <f t="shared" si="20"/>
        <v>371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8">
        <f t="shared" si="21"/>
        <v>371</v>
      </c>
    </row>
    <row r="324" spans="1:22" ht="38.25">
      <c r="A324" s="2" t="s">
        <v>173</v>
      </c>
      <c r="B324" s="2" t="s">
        <v>79</v>
      </c>
      <c r="C324" s="6" t="s">
        <v>45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1423</v>
      </c>
      <c r="L324" s="7">
        <v>0</v>
      </c>
      <c r="M324" s="7">
        <v>0</v>
      </c>
      <c r="N324" s="8">
        <f t="shared" si="20"/>
        <v>1423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8">
        <f t="shared" si="21"/>
        <v>1423</v>
      </c>
    </row>
    <row r="325" spans="1:22" ht="25.5">
      <c r="A325" s="2" t="s">
        <v>173</v>
      </c>
      <c r="B325" s="2" t="s">
        <v>56</v>
      </c>
      <c r="C325" s="6" t="s">
        <v>45</v>
      </c>
      <c r="D325" s="7">
        <v>46826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8">
        <f t="shared" si="20"/>
        <v>46826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8">
        <f t="shared" si="21"/>
        <v>46826</v>
      </c>
    </row>
    <row r="326" spans="1:22" ht="38.25">
      <c r="A326" s="2" t="s">
        <v>173</v>
      </c>
      <c r="B326" s="2" t="s">
        <v>57</v>
      </c>
      <c r="C326" s="6" t="s">
        <v>45</v>
      </c>
      <c r="D326" s="7">
        <v>2618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8">
        <f t="shared" si="20"/>
        <v>2618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8">
        <f t="shared" si="21"/>
        <v>2618</v>
      </c>
    </row>
    <row r="327" spans="1:22" ht="38.25">
      <c r="A327" s="2" t="s">
        <v>173</v>
      </c>
      <c r="B327" s="2" t="s">
        <v>58</v>
      </c>
      <c r="C327" s="6" t="s">
        <v>45</v>
      </c>
      <c r="D327" s="7">
        <v>5985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8">
        <f t="shared" si="20"/>
        <v>5985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8">
        <f t="shared" si="21"/>
        <v>5985</v>
      </c>
    </row>
    <row r="328" spans="1:22" ht="25.5">
      <c r="A328" s="2" t="s">
        <v>173</v>
      </c>
      <c r="B328" s="2" t="s">
        <v>54</v>
      </c>
      <c r="C328" s="6" t="s">
        <v>45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8253</v>
      </c>
      <c r="K328" s="7">
        <v>0</v>
      </c>
      <c r="L328" s="7">
        <v>10102</v>
      </c>
      <c r="M328" s="7">
        <v>0</v>
      </c>
      <c r="N328" s="8">
        <f t="shared" si="20"/>
        <v>18355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8">
        <f t="shared" si="21"/>
        <v>18355</v>
      </c>
    </row>
    <row r="329" spans="1:22" ht="12.75">
      <c r="A329" s="2" t="s">
        <v>173</v>
      </c>
      <c r="B329" s="2" t="s">
        <v>59</v>
      </c>
      <c r="C329" s="6" t="s">
        <v>52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8">
        <f t="shared" si="20"/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2141</v>
      </c>
      <c r="U329" s="7">
        <v>0</v>
      </c>
      <c r="V329" s="8">
        <f t="shared" si="21"/>
        <v>2141</v>
      </c>
    </row>
    <row r="330" spans="1:22" ht="12.75">
      <c r="A330" s="2" t="s">
        <v>173</v>
      </c>
      <c r="B330" s="2" t="s">
        <v>60</v>
      </c>
      <c r="C330" s="6"/>
      <c r="D330" s="7">
        <v>4577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8">
        <f t="shared" si="20"/>
        <v>4577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8">
        <f t="shared" si="21"/>
        <v>4577</v>
      </c>
    </row>
    <row r="331" spans="1:22" ht="12.75">
      <c r="A331" s="2" t="s">
        <v>173</v>
      </c>
      <c r="B331" s="2" t="s">
        <v>61</v>
      </c>
      <c r="C331" s="6"/>
      <c r="D331" s="7">
        <v>4686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8">
        <f t="shared" si="20"/>
        <v>4686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8">
        <f t="shared" si="21"/>
        <v>4686</v>
      </c>
    </row>
    <row r="332" spans="1:22" ht="12.75">
      <c r="A332" s="2" t="s">
        <v>173</v>
      </c>
      <c r="B332" s="2" t="s">
        <v>185</v>
      </c>
      <c r="C332" s="6" t="s">
        <v>52</v>
      </c>
      <c r="D332" s="7">
        <v>0</v>
      </c>
      <c r="E332" s="7">
        <v>256</v>
      </c>
      <c r="F332" s="7">
        <v>0</v>
      </c>
      <c r="G332" s="7">
        <v>0</v>
      </c>
      <c r="H332" s="7">
        <v>228</v>
      </c>
      <c r="I332" s="7">
        <v>0</v>
      </c>
      <c r="J332" s="7">
        <v>825</v>
      </c>
      <c r="K332" s="7">
        <v>0</v>
      </c>
      <c r="L332" s="7">
        <v>0</v>
      </c>
      <c r="M332" s="7">
        <v>0</v>
      </c>
      <c r="N332" s="8">
        <f t="shared" si="20"/>
        <v>1309</v>
      </c>
      <c r="O332" s="7">
        <v>0</v>
      </c>
      <c r="P332" s="7">
        <v>71</v>
      </c>
      <c r="Q332" s="7">
        <v>71</v>
      </c>
      <c r="R332" s="7">
        <v>0</v>
      </c>
      <c r="S332" s="7">
        <v>0</v>
      </c>
      <c r="T332" s="7">
        <v>0</v>
      </c>
      <c r="U332" s="7">
        <v>0</v>
      </c>
      <c r="V332" s="8">
        <f t="shared" si="21"/>
        <v>1451</v>
      </c>
    </row>
    <row r="333" spans="1:22" ht="12.75">
      <c r="A333" s="2" t="s">
        <v>173</v>
      </c>
      <c r="B333" s="2" t="s">
        <v>24</v>
      </c>
      <c r="C333" s="6"/>
      <c r="D333" s="8">
        <f>SUM(D304:D332)</f>
        <v>293916</v>
      </c>
      <c r="E333" s="8">
        <f aca="true" t="shared" si="22" ref="E333:V333">SUM(E304:E332)</f>
        <v>3742</v>
      </c>
      <c r="F333" s="8">
        <f t="shared" si="22"/>
        <v>0</v>
      </c>
      <c r="G333" s="8">
        <f t="shared" si="22"/>
        <v>2434</v>
      </c>
      <c r="H333" s="8">
        <f t="shared" si="22"/>
        <v>19707</v>
      </c>
      <c r="I333" s="8">
        <f t="shared" si="22"/>
        <v>7761</v>
      </c>
      <c r="J333" s="8">
        <f t="shared" si="22"/>
        <v>20960</v>
      </c>
      <c r="K333" s="8">
        <f t="shared" si="22"/>
        <v>9502</v>
      </c>
      <c r="L333" s="8">
        <f t="shared" si="22"/>
        <v>10102</v>
      </c>
      <c r="M333" s="8">
        <f t="shared" si="22"/>
        <v>0</v>
      </c>
      <c r="N333" s="8">
        <f t="shared" si="22"/>
        <v>368124</v>
      </c>
      <c r="O333" s="8">
        <f t="shared" si="22"/>
        <v>698</v>
      </c>
      <c r="P333" s="8">
        <f t="shared" si="22"/>
        <v>24487</v>
      </c>
      <c r="Q333" s="8">
        <f t="shared" si="22"/>
        <v>23405</v>
      </c>
      <c r="R333" s="8">
        <f t="shared" si="22"/>
        <v>3131</v>
      </c>
      <c r="S333" s="8">
        <f t="shared" si="22"/>
        <v>0</v>
      </c>
      <c r="T333" s="8">
        <f t="shared" si="22"/>
        <v>2141</v>
      </c>
      <c r="U333" s="8">
        <f t="shared" si="22"/>
        <v>107</v>
      </c>
      <c r="V333" s="8">
        <f t="shared" si="22"/>
        <v>422093</v>
      </c>
    </row>
    <row r="334" spans="1:22" ht="12.75">
      <c r="A334" s="2">
        <v>0</v>
      </c>
      <c r="B334" s="2">
        <v>0</v>
      </c>
      <c r="C334" s="6"/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8">
        <f t="shared" si="20"/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8">
        <f t="shared" si="21"/>
        <v>0</v>
      </c>
    </row>
    <row r="335" spans="1:22" ht="25.5">
      <c r="A335" s="2" t="s">
        <v>186</v>
      </c>
      <c r="B335" s="2" t="s">
        <v>31</v>
      </c>
      <c r="C335" s="6" t="s">
        <v>32</v>
      </c>
      <c r="D335" s="7">
        <v>60317</v>
      </c>
      <c r="E335" s="7">
        <v>2577</v>
      </c>
      <c r="F335" s="7">
        <v>0</v>
      </c>
      <c r="G335" s="7">
        <v>36</v>
      </c>
      <c r="H335" s="7">
        <v>1850</v>
      </c>
      <c r="I335" s="7">
        <v>1565</v>
      </c>
      <c r="J335" s="7">
        <v>1636</v>
      </c>
      <c r="K335" s="7">
        <v>0</v>
      </c>
      <c r="L335" s="7">
        <v>0</v>
      </c>
      <c r="M335" s="7">
        <v>0</v>
      </c>
      <c r="N335" s="8">
        <f t="shared" si="20"/>
        <v>67981</v>
      </c>
      <c r="O335" s="7">
        <v>0</v>
      </c>
      <c r="P335" s="7">
        <v>5987</v>
      </c>
      <c r="Q335" s="7">
        <v>5450</v>
      </c>
      <c r="R335" s="7">
        <v>114</v>
      </c>
      <c r="S335" s="7">
        <v>0</v>
      </c>
      <c r="T335" s="7">
        <v>0</v>
      </c>
      <c r="U335" s="7">
        <v>0</v>
      </c>
      <c r="V335" s="8">
        <f t="shared" si="21"/>
        <v>79532</v>
      </c>
    </row>
    <row r="336" spans="1:22" ht="12.75">
      <c r="A336" s="2" t="s">
        <v>186</v>
      </c>
      <c r="B336" s="2" t="s">
        <v>157</v>
      </c>
      <c r="C336" s="6" t="s">
        <v>64</v>
      </c>
      <c r="D336" s="7">
        <v>0</v>
      </c>
      <c r="E336" s="7">
        <v>85</v>
      </c>
      <c r="F336" s="7">
        <v>0</v>
      </c>
      <c r="G336" s="7">
        <v>0</v>
      </c>
      <c r="H336" s="7">
        <v>0</v>
      </c>
      <c r="I336" s="7">
        <v>0</v>
      </c>
      <c r="J336" s="7">
        <v>854</v>
      </c>
      <c r="K336" s="7">
        <v>0</v>
      </c>
      <c r="L336" s="7">
        <v>0</v>
      </c>
      <c r="M336" s="7">
        <v>0</v>
      </c>
      <c r="N336" s="8">
        <f t="shared" si="20"/>
        <v>939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8">
        <f t="shared" si="21"/>
        <v>939</v>
      </c>
    </row>
    <row r="337" spans="1:22" ht="12.75">
      <c r="A337" s="2" t="s">
        <v>186</v>
      </c>
      <c r="B337" s="2" t="s">
        <v>81</v>
      </c>
      <c r="C337" s="6" t="s">
        <v>40</v>
      </c>
      <c r="D337" s="7">
        <v>3485</v>
      </c>
      <c r="E337" s="7">
        <v>0</v>
      </c>
      <c r="F337" s="7">
        <v>0</v>
      </c>
      <c r="G337" s="7">
        <v>0</v>
      </c>
      <c r="H337" s="7">
        <v>213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8">
        <f t="shared" si="20"/>
        <v>3698</v>
      </c>
      <c r="O337" s="7">
        <v>14</v>
      </c>
      <c r="P337" s="7">
        <v>199</v>
      </c>
      <c r="Q337" s="7">
        <v>925</v>
      </c>
      <c r="R337" s="7">
        <v>0</v>
      </c>
      <c r="S337" s="7">
        <v>0</v>
      </c>
      <c r="T337" s="7">
        <v>0</v>
      </c>
      <c r="U337" s="7">
        <v>0</v>
      </c>
      <c r="V337" s="8">
        <f t="shared" si="21"/>
        <v>4836</v>
      </c>
    </row>
    <row r="338" spans="1:22" ht="12.75">
      <c r="A338" s="2" t="s">
        <v>186</v>
      </c>
      <c r="B338" s="2" t="s">
        <v>53</v>
      </c>
      <c r="C338" s="6" t="s">
        <v>52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711</v>
      </c>
      <c r="K338" s="7">
        <v>0</v>
      </c>
      <c r="L338" s="7">
        <v>0</v>
      </c>
      <c r="M338" s="7">
        <v>0</v>
      </c>
      <c r="N338" s="8">
        <f t="shared" si="20"/>
        <v>711</v>
      </c>
      <c r="O338" s="7">
        <v>0</v>
      </c>
      <c r="P338" s="7">
        <v>43</v>
      </c>
      <c r="Q338" s="7">
        <v>854</v>
      </c>
      <c r="R338" s="7">
        <v>0</v>
      </c>
      <c r="S338" s="7">
        <v>0</v>
      </c>
      <c r="T338" s="7">
        <v>0</v>
      </c>
      <c r="U338" s="7">
        <v>0</v>
      </c>
      <c r="V338" s="8">
        <f t="shared" si="21"/>
        <v>1608</v>
      </c>
    </row>
    <row r="339" spans="1:22" ht="38.25">
      <c r="A339" s="2" t="s">
        <v>186</v>
      </c>
      <c r="B339" s="2" t="s">
        <v>187</v>
      </c>
      <c r="C339" s="6" t="s">
        <v>36</v>
      </c>
      <c r="D339" s="7">
        <v>59428</v>
      </c>
      <c r="E339" s="7">
        <v>85</v>
      </c>
      <c r="F339" s="7">
        <v>0</v>
      </c>
      <c r="G339" s="7">
        <v>0</v>
      </c>
      <c r="H339" s="7">
        <v>4553</v>
      </c>
      <c r="I339" s="7">
        <v>0</v>
      </c>
      <c r="J339" s="7">
        <v>5336</v>
      </c>
      <c r="K339" s="7">
        <v>0</v>
      </c>
      <c r="L339" s="7">
        <v>0</v>
      </c>
      <c r="M339" s="7">
        <v>0</v>
      </c>
      <c r="N339" s="8">
        <f t="shared" si="20"/>
        <v>69402</v>
      </c>
      <c r="O339" s="7">
        <v>0</v>
      </c>
      <c r="P339" s="7">
        <v>13660</v>
      </c>
      <c r="Q339" s="7">
        <v>4411</v>
      </c>
      <c r="R339" s="7">
        <v>0</v>
      </c>
      <c r="S339" s="7">
        <v>0</v>
      </c>
      <c r="T339" s="7">
        <v>0</v>
      </c>
      <c r="U339" s="7">
        <v>0</v>
      </c>
      <c r="V339" s="8">
        <f t="shared" si="21"/>
        <v>87473</v>
      </c>
    </row>
    <row r="340" spans="1:22" ht="12.75">
      <c r="A340" s="2" t="s">
        <v>186</v>
      </c>
      <c r="B340" s="2" t="s">
        <v>39</v>
      </c>
      <c r="C340" s="6" t="s">
        <v>40</v>
      </c>
      <c r="D340" s="7">
        <v>1394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8">
        <f t="shared" si="20"/>
        <v>1394</v>
      </c>
      <c r="O340" s="7">
        <v>0</v>
      </c>
      <c r="P340" s="7">
        <v>142</v>
      </c>
      <c r="Q340" s="7">
        <v>356</v>
      </c>
      <c r="R340" s="7">
        <v>0</v>
      </c>
      <c r="S340" s="7">
        <v>0</v>
      </c>
      <c r="T340" s="7">
        <v>0</v>
      </c>
      <c r="U340" s="7">
        <v>0</v>
      </c>
      <c r="V340" s="8">
        <f t="shared" si="21"/>
        <v>1892</v>
      </c>
    </row>
    <row r="341" spans="1:22" ht="12.75">
      <c r="A341" s="2" t="s">
        <v>186</v>
      </c>
      <c r="B341" s="2" t="s">
        <v>42</v>
      </c>
      <c r="C341" s="6" t="s">
        <v>40</v>
      </c>
      <c r="D341" s="7">
        <v>27022</v>
      </c>
      <c r="E341" s="7">
        <v>85</v>
      </c>
      <c r="F341" s="7">
        <v>0</v>
      </c>
      <c r="G341" s="7">
        <v>0</v>
      </c>
      <c r="H341" s="7">
        <v>1707</v>
      </c>
      <c r="I341" s="7">
        <v>1565</v>
      </c>
      <c r="J341" s="7">
        <v>3415</v>
      </c>
      <c r="K341" s="7">
        <v>0</v>
      </c>
      <c r="L341" s="7">
        <v>0</v>
      </c>
      <c r="M341" s="7">
        <v>0</v>
      </c>
      <c r="N341" s="8">
        <f t="shared" si="20"/>
        <v>33794</v>
      </c>
      <c r="O341" s="7">
        <v>0</v>
      </c>
      <c r="P341" s="7">
        <v>4411</v>
      </c>
      <c r="Q341" s="7">
        <v>6104</v>
      </c>
      <c r="R341" s="7">
        <v>0</v>
      </c>
      <c r="S341" s="7">
        <v>0</v>
      </c>
      <c r="T341" s="7">
        <v>0</v>
      </c>
      <c r="U341" s="7">
        <v>0</v>
      </c>
      <c r="V341" s="8">
        <f t="shared" si="21"/>
        <v>44309</v>
      </c>
    </row>
    <row r="342" spans="1:22" ht="38.25">
      <c r="A342" s="2" t="s">
        <v>186</v>
      </c>
      <c r="B342" s="2" t="s">
        <v>43</v>
      </c>
      <c r="C342" s="9" t="s">
        <v>40</v>
      </c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8">
        <f t="shared" si="20"/>
        <v>0</v>
      </c>
      <c r="O342" s="7"/>
      <c r="P342" s="7"/>
      <c r="Q342" s="7"/>
      <c r="R342" s="7"/>
      <c r="S342" s="7"/>
      <c r="T342" s="7"/>
      <c r="U342" s="7"/>
      <c r="V342" s="8">
        <f t="shared" si="21"/>
        <v>0</v>
      </c>
    </row>
    <row r="343" spans="1:22" ht="25.5">
      <c r="A343" s="2" t="s">
        <v>186</v>
      </c>
      <c r="B343" s="2" t="s">
        <v>188</v>
      </c>
      <c r="C343" s="6" t="s">
        <v>40</v>
      </c>
      <c r="D343" s="7">
        <v>6273</v>
      </c>
      <c r="E343" s="7">
        <v>71</v>
      </c>
      <c r="F343" s="7">
        <v>0</v>
      </c>
      <c r="G343" s="7">
        <v>0</v>
      </c>
      <c r="H343" s="7">
        <v>209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8">
        <f t="shared" si="20"/>
        <v>6553</v>
      </c>
      <c r="O343" s="7">
        <v>0</v>
      </c>
      <c r="P343" s="7">
        <v>242</v>
      </c>
      <c r="Q343" s="7">
        <v>811</v>
      </c>
      <c r="R343" s="7">
        <v>2106</v>
      </c>
      <c r="S343" s="7">
        <v>0</v>
      </c>
      <c r="T343" s="7">
        <v>0</v>
      </c>
      <c r="U343" s="7">
        <v>0</v>
      </c>
      <c r="V343" s="8">
        <f t="shared" si="21"/>
        <v>9712</v>
      </c>
    </row>
    <row r="344" spans="1:22" ht="25.5">
      <c r="A344" s="2" t="s">
        <v>186</v>
      </c>
      <c r="B344" s="2" t="s">
        <v>189</v>
      </c>
      <c r="C344" s="6" t="s">
        <v>40</v>
      </c>
      <c r="D344" s="7">
        <v>4464</v>
      </c>
      <c r="E344" s="7">
        <v>85</v>
      </c>
      <c r="F344" s="7">
        <v>0</v>
      </c>
      <c r="G344" s="7">
        <v>0</v>
      </c>
      <c r="H344" s="7">
        <v>209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8">
        <f t="shared" si="20"/>
        <v>4758</v>
      </c>
      <c r="O344" s="7">
        <v>0</v>
      </c>
      <c r="P344" s="7">
        <v>242</v>
      </c>
      <c r="Q344" s="7">
        <v>768</v>
      </c>
      <c r="R344" s="7">
        <v>1707</v>
      </c>
      <c r="S344" s="7">
        <v>0</v>
      </c>
      <c r="T344" s="7">
        <v>0</v>
      </c>
      <c r="U344" s="7">
        <v>0</v>
      </c>
      <c r="V344" s="8">
        <f t="shared" si="21"/>
        <v>7475</v>
      </c>
    </row>
    <row r="345" spans="1:22" ht="12.75">
      <c r="A345" s="2" t="s">
        <v>186</v>
      </c>
      <c r="B345" s="2" t="s">
        <v>190</v>
      </c>
      <c r="C345" s="6" t="s">
        <v>45</v>
      </c>
      <c r="D345" s="7">
        <v>85500</v>
      </c>
      <c r="E345" s="7">
        <v>85</v>
      </c>
      <c r="F345" s="7">
        <v>0</v>
      </c>
      <c r="G345" s="7">
        <v>2032</v>
      </c>
      <c r="H345" s="7">
        <v>9178</v>
      </c>
      <c r="I345" s="7">
        <v>9277</v>
      </c>
      <c r="J345" s="7">
        <v>1707</v>
      </c>
      <c r="K345" s="7">
        <v>12649</v>
      </c>
      <c r="L345" s="7">
        <v>3692</v>
      </c>
      <c r="M345" s="7">
        <v>0</v>
      </c>
      <c r="N345" s="8">
        <f t="shared" si="20"/>
        <v>124120</v>
      </c>
      <c r="O345" s="7">
        <v>43</v>
      </c>
      <c r="P345" s="7">
        <v>2277</v>
      </c>
      <c r="Q345" s="7">
        <v>4915</v>
      </c>
      <c r="R345" s="7">
        <v>0</v>
      </c>
      <c r="S345" s="7">
        <v>0</v>
      </c>
      <c r="T345" s="7">
        <v>0</v>
      </c>
      <c r="U345" s="7">
        <v>0</v>
      </c>
      <c r="V345" s="8">
        <f t="shared" si="21"/>
        <v>131355</v>
      </c>
    </row>
    <row r="346" spans="1:22" ht="38.25">
      <c r="A346" s="2" t="s">
        <v>186</v>
      </c>
      <c r="B346" s="2" t="s">
        <v>46</v>
      </c>
      <c r="C346" s="6" t="s">
        <v>45</v>
      </c>
      <c r="D346" s="7">
        <v>49456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8">
        <f t="shared" si="20"/>
        <v>49456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8">
        <f t="shared" si="21"/>
        <v>49456</v>
      </c>
    </row>
    <row r="347" spans="1:22" ht="63.75">
      <c r="A347" s="2" t="s">
        <v>186</v>
      </c>
      <c r="B347" s="2" t="s">
        <v>47</v>
      </c>
      <c r="C347" s="6" t="s">
        <v>45</v>
      </c>
      <c r="D347" s="7">
        <v>2067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8">
        <f t="shared" si="20"/>
        <v>2067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8">
        <f t="shared" si="21"/>
        <v>2067</v>
      </c>
    </row>
    <row r="348" spans="1:22" ht="12.75">
      <c r="A348" s="2" t="s">
        <v>186</v>
      </c>
      <c r="B348" s="2" t="s">
        <v>48</v>
      </c>
      <c r="C348" s="6" t="s">
        <v>45</v>
      </c>
      <c r="D348" s="7">
        <v>67273</v>
      </c>
      <c r="E348" s="7">
        <v>1451</v>
      </c>
      <c r="F348" s="7">
        <v>0</v>
      </c>
      <c r="G348" s="7">
        <v>529</v>
      </c>
      <c r="H348" s="7">
        <v>8110</v>
      </c>
      <c r="I348" s="7">
        <v>13349</v>
      </c>
      <c r="J348" s="7">
        <v>2988</v>
      </c>
      <c r="K348" s="7">
        <v>7146</v>
      </c>
      <c r="L348" s="7">
        <v>6972</v>
      </c>
      <c r="M348" s="7">
        <v>0</v>
      </c>
      <c r="N348" s="8">
        <f t="shared" si="20"/>
        <v>107818</v>
      </c>
      <c r="O348" s="7">
        <v>43</v>
      </c>
      <c r="P348" s="7">
        <v>1366</v>
      </c>
      <c r="Q348" s="7">
        <v>5549</v>
      </c>
      <c r="R348" s="7">
        <v>100</v>
      </c>
      <c r="S348" s="7">
        <v>0</v>
      </c>
      <c r="T348" s="7">
        <v>0</v>
      </c>
      <c r="U348" s="7">
        <v>0</v>
      </c>
      <c r="V348" s="8">
        <f t="shared" si="21"/>
        <v>114876</v>
      </c>
    </row>
    <row r="349" spans="1:22" ht="38.25">
      <c r="A349" s="2" t="s">
        <v>186</v>
      </c>
      <c r="B349" s="2" t="s">
        <v>191</v>
      </c>
      <c r="C349" s="6" t="s">
        <v>45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4098</v>
      </c>
      <c r="L349" s="7">
        <v>0</v>
      </c>
      <c r="M349" s="7">
        <v>0</v>
      </c>
      <c r="N349" s="8">
        <f t="shared" si="20"/>
        <v>4098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8">
        <f t="shared" si="21"/>
        <v>4098</v>
      </c>
    </row>
    <row r="350" spans="1:22" ht="25.5">
      <c r="A350" s="2" t="s">
        <v>186</v>
      </c>
      <c r="B350" s="2" t="s">
        <v>54</v>
      </c>
      <c r="C350" s="6" t="s">
        <v>45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22339</v>
      </c>
      <c r="K350" s="7">
        <v>0</v>
      </c>
      <c r="L350" s="7">
        <v>2334</v>
      </c>
      <c r="M350" s="7">
        <v>0</v>
      </c>
      <c r="N350" s="8">
        <f t="shared" si="20"/>
        <v>24673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8">
        <f t="shared" si="21"/>
        <v>24673</v>
      </c>
    </row>
    <row r="351" spans="1:22" ht="25.5">
      <c r="A351" s="2" t="s">
        <v>186</v>
      </c>
      <c r="B351" s="2" t="s">
        <v>192</v>
      </c>
      <c r="C351" s="6" t="s">
        <v>52</v>
      </c>
      <c r="D351" s="7">
        <v>5680</v>
      </c>
      <c r="E351" s="7">
        <v>0</v>
      </c>
      <c r="F351" s="7">
        <v>0</v>
      </c>
      <c r="G351" s="7">
        <v>71</v>
      </c>
      <c r="H351" s="7">
        <v>1836</v>
      </c>
      <c r="I351" s="7">
        <v>2419</v>
      </c>
      <c r="J351" s="7">
        <v>43</v>
      </c>
      <c r="K351" s="7">
        <v>0</v>
      </c>
      <c r="L351" s="7">
        <v>0</v>
      </c>
      <c r="M351" s="7">
        <v>0</v>
      </c>
      <c r="N351" s="8">
        <f t="shared" si="20"/>
        <v>10049</v>
      </c>
      <c r="O351" s="7">
        <v>0</v>
      </c>
      <c r="P351" s="7">
        <v>0</v>
      </c>
      <c r="Q351" s="7">
        <v>356</v>
      </c>
      <c r="R351" s="7">
        <v>0</v>
      </c>
      <c r="S351" s="7">
        <v>0</v>
      </c>
      <c r="T351" s="7">
        <v>0</v>
      </c>
      <c r="U351" s="7">
        <v>0</v>
      </c>
      <c r="V351" s="8">
        <f t="shared" si="21"/>
        <v>10405</v>
      </c>
    </row>
    <row r="352" spans="1:22" ht="12.75">
      <c r="A352" s="2" t="s">
        <v>186</v>
      </c>
      <c r="B352" s="2" t="s">
        <v>122</v>
      </c>
      <c r="C352" s="6" t="s">
        <v>52</v>
      </c>
      <c r="D352" s="7">
        <v>0</v>
      </c>
      <c r="E352" s="7">
        <v>14</v>
      </c>
      <c r="F352" s="7">
        <v>0</v>
      </c>
      <c r="G352" s="7">
        <v>0</v>
      </c>
      <c r="H352" s="7">
        <v>0</v>
      </c>
      <c r="I352" s="7">
        <v>0</v>
      </c>
      <c r="J352" s="7">
        <v>1423</v>
      </c>
      <c r="K352" s="7">
        <v>0</v>
      </c>
      <c r="L352" s="7">
        <v>0</v>
      </c>
      <c r="M352" s="7">
        <v>0</v>
      </c>
      <c r="N352" s="8">
        <f t="shared" si="20"/>
        <v>1437</v>
      </c>
      <c r="O352" s="7">
        <v>0</v>
      </c>
      <c r="P352" s="7">
        <v>57</v>
      </c>
      <c r="Q352" s="7">
        <v>285</v>
      </c>
      <c r="R352" s="7">
        <v>0</v>
      </c>
      <c r="S352" s="7">
        <v>0</v>
      </c>
      <c r="T352" s="7">
        <v>0</v>
      </c>
      <c r="U352" s="7">
        <v>0</v>
      </c>
      <c r="V352" s="8">
        <f t="shared" si="21"/>
        <v>1779</v>
      </c>
    </row>
    <row r="353" spans="1:22" ht="25.5">
      <c r="A353" s="2" t="s">
        <v>186</v>
      </c>
      <c r="B353" s="2" t="s">
        <v>56</v>
      </c>
      <c r="C353" s="6" t="s">
        <v>45</v>
      </c>
      <c r="D353" s="7">
        <v>83200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8">
        <f t="shared" si="20"/>
        <v>83200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8">
        <f t="shared" si="21"/>
        <v>83200</v>
      </c>
    </row>
    <row r="354" spans="1:22" ht="38.25">
      <c r="A354" s="2" t="s">
        <v>186</v>
      </c>
      <c r="B354" s="2" t="s">
        <v>193</v>
      </c>
      <c r="C354" s="6" t="s">
        <v>45</v>
      </c>
      <c r="D354" s="7">
        <v>3233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8">
        <f t="shared" si="20"/>
        <v>3233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8">
        <f t="shared" si="21"/>
        <v>3233</v>
      </c>
    </row>
    <row r="355" spans="1:22" ht="38.25">
      <c r="A355" s="2" t="s">
        <v>186</v>
      </c>
      <c r="B355" s="2" t="s">
        <v>194</v>
      </c>
      <c r="C355" s="6" t="s">
        <v>45</v>
      </c>
      <c r="D355" s="7">
        <v>1216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8">
        <f t="shared" si="20"/>
        <v>1216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8">
        <f t="shared" si="21"/>
        <v>1216</v>
      </c>
    </row>
    <row r="356" spans="1:22" ht="38.25">
      <c r="A356" s="2" t="s">
        <v>186</v>
      </c>
      <c r="B356" s="2" t="s">
        <v>58</v>
      </c>
      <c r="C356" s="6" t="s">
        <v>45</v>
      </c>
      <c r="D356" s="7">
        <v>19560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8">
        <f t="shared" si="20"/>
        <v>19560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8">
        <f t="shared" si="21"/>
        <v>19560</v>
      </c>
    </row>
    <row r="357" spans="1:22" ht="12.75">
      <c r="A357" s="2" t="s">
        <v>186</v>
      </c>
      <c r="B357" s="2" t="s">
        <v>59</v>
      </c>
      <c r="C357" s="6" t="s">
        <v>52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8">
        <f t="shared" si="20"/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3242</v>
      </c>
      <c r="U357" s="7">
        <v>0</v>
      </c>
      <c r="V357" s="8">
        <f t="shared" si="21"/>
        <v>3242</v>
      </c>
    </row>
    <row r="358" spans="1:22" ht="12.75">
      <c r="A358" s="2" t="s">
        <v>186</v>
      </c>
      <c r="B358" s="2" t="s">
        <v>60</v>
      </c>
      <c r="C358" s="6"/>
      <c r="D358" s="7">
        <v>7446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8">
        <f t="shared" si="20"/>
        <v>7446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8">
        <f t="shared" si="21"/>
        <v>7446</v>
      </c>
    </row>
    <row r="359" spans="1:22" ht="12.75">
      <c r="A359" s="2" t="s">
        <v>186</v>
      </c>
      <c r="B359" s="2" t="s">
        <v>123</v>
      </c>
      <c r="C359" s="6"/>
      <c r="D359" s="7">
        <v>8292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8">
        <f t="shared" si="20"/>
        <v>8292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8">
        <f t="shared" si="21"/>
        <v>8292</v>
      </c>
    </row>
    <row r="360" spans="1:22" ht="12.75">
      <c r="A360" s="2" t="s">
        <v>186</v>
      </c>
      <c r="B360" s="2" t="s">
        <v>24</v>
      </c>
      <c r="C360" s="6"/>
      <c r="D360" s="8">
        <f>SUM(D335:D359)</f>
        <v>495306</v>
      </c>
      <c r="E360" s="8">
        <f aca="true" t="shared" si="23" ref="E360:V360">SUM(E335:E359)</f>
        <v>4538</v>
      </c>
      <c r="F360" s="8">
        <f t="shared" si="23"/>
        <v>0</v>
      </c>
      <c r="G360" s="8">
        <f t="shared" si="23"/>
        <v>2668</v>
      </c>
      <c r="H360" s="8">
        <f t="shared" si="23"/>
        <v>27865</v>
      </c>
      <c r="I360" s="8">
        <f t="shared" si="23"/>
        <v>28175</v>
      </c>
      <c r="J360" s="8">
        <f t="shared" si="23"/>
        <v>40452</v>
      </c>
      <c r="K360" s="8">
        <f t="shared" si="23"/>
        <v>23893</v>
      </c>
      <c r="L360" s="8">
        <f t="shared" si="23"/>
        <v>12998</v>
      </c>
      <c r="M360" s="8">
        <f t="shared" si="23"/>
        <v>0</v>
      </c>
      <c r="N360" s="8">
        <f t="shared" si="23"/>
        <v>635895</v>
      </c>
      <c r="O360" s="8">
        <f t="shared" si="23"/>
        <v>100</v>
      </c>
      <c r="P360" s="8">
        <f t="shared" si="23"/>
        <v>28626</v>
      </c>
      <c r="Q360" s="8">
        <f t="shared" si="23"/>
        <v>30784</v>
      </c>
      <c r="R360" s="8">
        <f t="shared" si="23"/>
        <v>4027</v>
      </c>
      <c r="S360" s="8">
        <f t="shared" si="23"/>
        <v>0</v>
      </c>
      <c r="T360" s="8">
        <f t="shared" si="23"/>
        <v>3242</v>
      </c>
      <c r="U360" s="8">
        <f t="shared" si="23"/>
        <v>0</v>
      </c>
      <c r="V360" s="8">
        <f t="shared" si="23"/>
        <v>702674</v>
      </c>
    </row>
    <row r="361" spans="1:22" ht="12.75">
      <c r="A361" s="2">
        <v>0</v>
      </c>
      <c r="B361" s="2">
        <v>0</v>
      </c>
      <c r="C361" s="6"/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8">
        <f t="shared" si="20"/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8">
        <f t="shared" si="21"/>
        <v>0</v>
      </c>
    </row>
    <row r="362" spans="1:22" ht="25.5">
      <c r="A362" s="2" t="s">
        <v>195</v>
      </c>
      <c r="B362" s="2" t="s">
        <v>31</v>
      </c>
      <c r="C362" s="6" t="s">
        <v>32</v>
      </c>
      <c r="D362" s="7">
        <v>48393</v>
      </c>
      <c r="E362" s="7">
        <v>1786</v>
      </c>
      <c r="F362" s="7">
        <v>0</v>
      </c>
      <c r="G362" s="7">
        <v>213</v>
      </c>
      <c r="H362" s="7">
        <v>2490</v>
      </c>
      <c r="I362" s="7">
        <v>1461</v>
      </c>
      <c r="J362" s="7">
        <v>4724</v>
      </c>
      <c r="K362" s="7">
        <v>0</v>
      </c>
      <c r="L362" s="7">
        <v>0</v>
      </c>
      <c r="M362" s="7">
        <v>1707</v>
      </c>
      <c r="N362" s="8">
        <f t="shared" si="20"/>
        <v>60774</v>
      </c>
      <c r="O362" s="7">
        <v>14</v>
      </c>
      <c r="P362" s="7">
        <v>14473</v>
      </c>
      <c r="Q362" s="7">
        <v>13217</v>
      </c>
      <c r="R362" s="7">
        <v>0</v>
      </c>
      <c r="S362" s="7">
        <v>0</v>
      </c>
      <c r="T362" s="7">
        <v>0</v>
      </c>
      <c r="U362" s="7">
        <v>0</v>
      </c>
      <c r="V362" s="8">
        <f t="shared" si="21"/>
        <v>88478</v>
      </c>
    </row>
    <row r="363" spans="1:22" ht="12.75">
      <c r="A363" s="2" t="s">
        <v>195</v>
      </c>
      <c r="B363" s="2" t="s">
        <v>53</v>
      </c>
      <c r="C363" s="6" t="s">
        <v>52</v>
      </c>
      <c r="D363" s="7">
        <v>0</v>
      </c>
      <c r="E363" s="7">
        <v>50</v>
      </c>
      <c r="F363" s="7">
        <v>0</v>
      </c>
      <c r="G363" s="7">
        <v>0</v>
      </c>
      <c r="H363" s="7">
        <v>384</v>
      </c>
      <c r="I363" s="7">
        <v>0</v>
      </c>
      <c r="J363" s="7">
        <v>512</v>
      </c>
      <c r="K363" s="7">
        <v>0</v>
      </c>
      <c r="L363" s="7">
        <v>0</v>
      </c>
      <c r="M363" s="7">
        <v>0</v>
      </c>
      <c r="N363" s="8">
        <f t="shared" si="20"/>
        <v>946</v>
      </c>
      <c r="O363" s="7">
        <v>14</v>
      </c>
      <c r="P363" s="7">
        <v>0</v>
      </c>
      <c r="Q363" s="7">
        <v>14</v>
      </c>
      <c r="R363" s="7">
        <v>0</v>
      </c>
      <c r="S363" s="7">
        <v>0</v>
      </c>
      <c r="T363" s="7">
        <v>0</v>
      </c>
      <c r="U363" s="7">
        <v>0</v>
      </c>
      <c r="V363" s="8">
        <f t="shared" si="21"/>
        <v>974</v>
      </c>
    </row>
    <row r="364" spans="1:22" ht="25.5">
      <c r="A364" s="2" t="s">
        <v>195</v>
      </c>
      <c r="B364" s="2" t="s">
        <v>35</v>
      </c>
      <c r="C364" s="6" t="s">
        <v>36</v>
      </c>
      <c r="D364" s="7">
        <v>1618</v>
      </c>
      <c r="E364" s="7">
        <v>0</v>
      </c>
      <c r="F364" s="7">
        <v>0</v>
      </c>
      <c r="G364" s="7">
        <v>171</v>
      </c>
      <c r="H364" s="7">
        <v>783</v>
      </c>
      <c r="I364" s="7">
        <v>0</v>
      </c>
      <c r="J364" s="7">
        <v>2860</v>
      </c>
      <c r="K364" s="7">
        <v>0</v>
      </c>
      <c r="L364" s="7">
        <v>0</v>
      </c>
      <c r="M364" s="7">
        <v>0</v>
      </c>
      <c r="N364" s="8">
        <f t="shared" si="20"/>
        <v>5432</v>
      </c>
      <c r="O364" s="7">
        <v>0</v>
      </c>
      <c r="P364" s="7">
        <v>8947</v>
      </c>
      <c r="Q364" s="7">
        <v>4980</v>
      </c>
      <c r="R364" s="7">
        <v>0</v>
      </c>
      <c r="S364" s="7">
        <v>0</v>
      </c>
      <c r="T364" s="7">
        <v>0</v>
      </c>
      <c r="U364" s="7">
        <v>0</v>
      </c>
      <c r="V364" s="8">
        <f t="shared" si="21"/>
        <v>19359</v>
      </c>
    </row>
    <row r="365" spans="1:22" ht="25.5">
      <c r="A365" s="2" t="s">
        <v>195</v>
      </c>
      <c r="B365" s="2" t="s">
        <v>94</v>
      </c>
      <c r="C365" s="6" t="s">
        <v>40</v>
      </c>
      <c r="D365" s="7">
        <v>697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8">
        <f t="shared" si="20"/>
        <v>697</v>
      </c>
      <c r="O365" s="7">
        <v>0</v>
      </c>
      <c r="P365" s="7">
        <v>0</v>
      </c>
      <c r="Q365" s="7">
        <v>142</v>
      </c>
      <c r="R365" s="7">
        <v>0</v>
      </c>
      <c r="S365" s="7">
        <v>0</v>
      </c>
      <c r="T365" s="7">
        <v>0</v>
      </c>
      <c r="U365" s="7">
        <v>0</v>
      </c>
      <c r="V365" s="8">
        <f t="shared" si="21"/>
        <v>839</v>
      </c>
    </row>
    <row r="366" spans="1:22" ht="25.5">
      <c r="A366" s="2" t="s">
        <v>195</v>
      </c>
      <c r="B366" s="2" t="s">
        <v>196</v>
      </c>
      <c r="C366" s="6" t="s">
        <v>40</v>
      </c>
      <c r="D366" s="7">
        <v>5414</v>
      </c>
      <c r="E366" s="7">
        <v>157</v>
      </c>
      <c r="F366" s="7">
        <v>0</v>
      </c>
      <c r="G366" s="7">
        <v>85</v>
      </c>
      <c r="H366" s="7">
        <v>505</v>
      </c>
      <c r="I366" s="7">
        <v>455</v>
      </c>
      <c r="J366" s="7">
        <v>256</v>
      </c>
      <c r="K366" s="7">
        <v>0</v>
      </c>
      <c r="L366" s="7">
        <v>0</v>
      </c>
      <c r="M366" s="7">
        <v>0</v>
      </c>
      <c r="N366" s="8">
        <f t="shared" si="20"/>
        <v>6872</v>
      </c>
      <c r="O366" s="7">
        <v>14</v>
      </c>
      <c r="P366" s="7">
        <v>569</v>
      </c>
      <c r="Q366" s="7">
        <v>427</v>
      </c>
      <c r="R366" s="7">
        <v>1565</v>
      </c>
      <c r="S366" s="7">
        <v>0</v>
      </c>
      <c r="T366" s="7">
        <v>0</v>
      </c>
      <c r="U366" s="7">
        <v>0</v>
      </c>
      <c r="V366" s="8">
        <f t="shared" si="21"/>
        <v>9447</v>
      </c>
    </row>
    <row r="367" spans="1:22" ht="25.5">
      <c r="A367" s="2" t="s">
        <v>195</v>
      </c>
      <c r="B367" s="2" t="s">
        <v>197</v>
      </c>
      <c r="C367" s="6" t="s">
        <v>40</v>
      </c>
      <c r="D367" s="7">
        <v>6273</v>
      </c>
      <c r="E367" s="7">
        <v>102</v>
      </c>
      <c r="F367" s="7">
        <v>0</v>
      </c>
      <c r="G367" s="7">
        <v>85</v>
      </c>
      <c r="H367" s="7">
        <v>797</v>
      </c>
      <c r="I367" s="7">
        <v>256</v>
      </c>
      <c r="J367" s="7">
        <v>85</v>
      </c>
      <c r="K367" s="7">
        <v>0</v>
      </c>
      <c r="L367" s="7">
        <v>0</v>
      </c>
      <c r="M367" s="7">
        <v>0</v>
      </c>
      <c r="N367" s="8">
        <f t="shared" si="20"/>
        <v>7598</v>
      </c>
      <c r="O367" s="7">
        <v>14</v>
      </c>
      <c r="P367" s="7">
        <v>285</v>
      </c>
      <c r="Q367" s="7">
        <v>854</v>
      </c>
      <c r="R367" s="7">
        <v>1565</v>
      </c>
      <c r="S367" s="7">
        <v>0</v>
      </c>
      <c r="T367" s="7">
        <v>0</v>
      </c>
      <c r="U367" s="7">
        <v>0</v>
      </c>
      <c r="V367" s="8">
        <f t="shared" si="21"/>
        <v>10316</v>
      </c>
    </row>
    <row r="368" spans="1:22" ht="51">
      <c r="A368" s="2" t="s">
        <v>195</v>
      </c>
      <c r="B368" s="2" t="s">
        <v>198</v>
      </c>
      <c r="C368" s="6" t="s">
        <v>40</v>
      </c>
      <c r="D368" s="7">
        <v>22765</v>
      </c>
      <c r="E368" s="7">
        <v>444</v>
      </c>
      <c r="F368" s="7">
        <v>0</v>
      </c>
      <c r="G368" s="7">
        <v>526</v>
      </c>
      <c r="H368" s="7">
        <v>2077</v>
      </c>
      <c r="I368" s="7">
        <v>3201</v>
      </c>
      <c r="J368" s="7">
        <v>1707</v>
      </c>
      <c r="K368" s="7">
        <v>0</v>
      </c>
      <c r="L368" s="7">
        <v>0</v>
      </c>
      <c r="M368" s="7">
        <v>0</v>
      </c>
      <c r="N368" s="8">
        <f t="shared" si="20"/>
        <v>30720</v>
      </c>
      <c r="O368" s="7">
        <v>114</v>
      </c>
      <c r="P368" s="7">
        <v>6403</v>
      </c>
      <c r="Q368" s="7">
        <v>2561</v>
      </c>
      <c r="R368" s="7">
        <v>0</v>
      </c>
      <c r="S368" s="7">
        <v>0</v>
      </c>
      <c r="T368" s="7">
        <v>0</v>
      </c>
      <c r="U368" s="7">
        <v>0</v>
      </c>
      <c r="V368" s="8">
        <f t="shared" si="21"/>
        <v>39798</v>
      </c>
    </row>
    <row r="369" spans="1:22" ht="51">
      <c r="A369" s="2" t="s">
        <v>195</v>
      </c>
      <c r="B369" s="2" t="s">
        <v>199</v>
      </c>
      <c r="C369" s="6" t="s">
        <v>40</v>
      </c>
      <c r="D369" s="7">
        <v>12355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8">
        <f aca="true" t="shared" si="24" ref="N369:N432">D369+E369+F369+G369+H369+I369+J369+K369+L369+M369</f>
        <v>12355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8">
        <f aca="true" t="shared" si="25" ref="V369:V432">N369+O369+P369+Q369+R369+S369+T369+U369</f>
        <v>12355</v>
      </c>
    </row>
    <row r="370" spans="1:22" ht="38.25">
      <c r="A370" s="2" t="s">
        <v>195</v>
      </c>
      <c r="B370" s="2" t="s">
        <v>43</v>
      </c>
      <c r="C370" s="9" t="s">
        <v>40</v>
      </c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8">
        <f t="shared" si="24"/>
        <v>0</v>
      </c>
      <c r="O370" s="7"/>
      <c r="P370" s="7"/>
      <c r="Q370" s="7"/>
      <c r="R370" s="7"/>
      <c r="S370" s="7"/>
      <c r="T370" s="7"/>
      <c r="U370" s="7"/>
      <c r="V370" s="8">
        <f t="shared" si="25"/>
        <v>0</v>
      </c>
    </row>
    <row r="371" spans="1:22" ht="25.5">
      <c r="A371" s="2" t="s">
        <v>195</v>
      </c>
      <c r="B371" s="2" t="s">
        <v>200</v>
      </c>
      <c r="C371" s="6" t="s">
        <v>40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8">
        <f t="shared" si="24"/>
        <v>0</v>
      </c>
      <c r="O371" s="7">
        <v>0</v>
      </c>
      <c r="P371" s="7">
        <v>2846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8">
        <f t="shared" si="25"/>
        <v>2846</v>
      </c>
    </row>
    <row r="372" spans="1:22" ht="12.75">
      <c r="A372" s="2" t="s">
        <v>195</v>
      </c>
      <c r="B372" s="2" t="s">
        <v>170</v>
      </c>
      <c r="C372" s="6" t="s">
        <v>45</v>
      </c>
      <c r="D372" s="7">
        <v>5147</v>
      </c>
      <c r="E372" s="7">
        <v>0</v>
      </c>
      <c r="F372" s="7">
        <v>0</v>
      </c>
      <c r="G372" s="7">
        <v>0</v>
      </c>
      <c r="H372" s="7">
        <v>484</v>
      </c>
      <c r="I372" s="7">
        <v>0</v>
      </c>
      <c r="J372" s="7">
        <v>0</v>
      </c>
      <c r="K372" s="7">
        <v>1468</v>
      </c>
      <c r="L372" s="7">
        <v>0</v>
      </c>
      <c r="M372" s="7">
        <v>0</v>
      </c>
      <c r="N372" s="8">
        <f t="shared" si="24"/>
        <v>7099</v>
      </c>
      <c r="O372" s="7">
        <v>0</v>
      </c>
      <c r="P372" s="7">
        <v>0</v>
      </c>
      <c r="Q372" s="7">
        <v>171</v>
      </c>
      <c r="R372" s="7">
        <v>0</v>
      </c>
      <c r="S372" s="7">
        <v>0</v>
      </c>
      <c r="T372" s="7">
        <v>0</v>
      </c>
      <c r="U372" s="7">
        <v>0</v>
      </c>
      <c r="V372" s="8">
        <f t="shared" si="25"/>
        <v>7270</v>
      </c>
    </row>
    <row r="373" spans="1:22" ht="51">
      <c r="A373" s="2" t="s">
        <v>195</v>
      </c>
      <c r="B373" s="2" t="s">
        <v>139</v>
      </c>
      <c r="C373" s="6" t="s">
        <v>45</v>
      </c>
      <c r="D373" s="7">
        <v>4845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8">
        <f t="shared" si="24"/>
        <v>4845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8">
        <f t="shared" si="25"/>
        <v>4845</v>
      </c>
    </row>
    <row r="374" spans="1:22" ht="76.5">
      <c r="A374" s="2" t="s">
        <v>195</v>
      </c>
      <c r="B374" s="2" t="s">
        <v>164</v>
      </c>
      <c r="C374" s="6" t="s">
        <v>45</v>
      </c>
      <c r="D374" s="7">
        <v>68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8">
        <f t="shared" si="24"/>
        <v>68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8">
        <f t="shared" si="25"/>
        <v>68</v>
      </c>
    </row>
    <row r="375" spans="1:22" ht="12.75">
      <c r="A375" s="2" t="s">
        <v>195</v>
      </c>
      <c r="B375" s="2" t="s">
        <v>48</v>
      </c>
      <c r="C375" s="6" t="s">
        <v>45</v>
      </c>
      <c r="D375" s="7">
        <v>39717</v>
      </c>
      <c r="E375" s="7">
        <v>1380</v>
      </c>
      <c r="F375" s="7">
        <v>0</v>
      </c>
      <c r="G375" s="7">
        <v>1081</v>
      </c>
      <c r="H375" s="7">
        <v>4596</v>
      </c>
      <c r="I375" s="7">
        <v>3119</v>
      </c>
      <c r="J375" s="7">
        <v>797</v>
      </c>
      <c r="K375" s="7">
        <v>3758</v>
      </c>
      <c r="L375" s="7">
        <v>0</v>
      </c>
      <c r="M375" s="7">
        <v>0</v>
      </c>
      <c r="N375" s="8">
        <f t="shared" si="24"/>
        <v>54448</v>
      </c>
      <c r="O375" s="7">
        <v>14</v>
      </c>
      <c r="P375" s="7">
        <v>3699</v>
      </c>
      <c r="Q375" s="7">
        <v>4980</v>
      </c>
      <c r="R375" s="7">
        <v>427</v>
      </c>
      <c r="S375" s="7">
        <v>0</v>
      </c>
      <c r="T375" s="7">
        <v>0</v>
      </c>
      <c r="U375" s="7">
        <v>0</v>
      </c>
      <c r="V375" s="8">
        <f t="shared" si="25"/>
        <v>63568</v>
      </c>
    </row>
    <row r="376" spans="1:22" ht="51">
      <c r="A376" s="2" t="s">
        <v>195</v>
      </c>
      <c r="B376" s="2" t="s">
        <v>70</v>
      </c>
      <c r="C376" s="6" t="s">
        <v>45</v>
      </c>
      <c r="D376" s="7">
        <v>9146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8">
        <f t="shared" si="24"/>
        <v>9146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8">
        <f t="shared" si="25"/>
        <v>9146</v>
      </c>
    </row>
    <row r="377" spans="1:22" ht="38.25">
      <c r="A377" s="2" t="s">
        <v>195</v>
      </c>
      <c r="B377" s="2" t="s">
        <v>79</v>
      </c>
      <c r="C377" s="6" t="s">
        <v>45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600</v>
      </c>
      <c r="L377" s="7">
        <v>0</v>
      </c>
      <c r="M377" s="7">
        <v>0</v>
      </c>
      <c r="N377" s="8">
        <f t="shared" si="24"/>
        <v>600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8">
        <f t="shared" si="25"/>
        <v>600</v>
      </c>
    </row>
    <row r="378" spans="1:22" ht="25.5">
      <c r="A378" s="2" t="s">
        <v>195</v>
      </c>
      <c r="B378" s="2" t="s">
        <v>54</v>
      </c>
      <c r="C378" s="6" t="s">
        <v>45</v>
      </c>
      <c r="D378" s="7">
        <v>0</v>
      </c>
      <c r="E378" s="7">
        <v>43</v>
      </c>
      <c r="F378" s="7">
        <v>0</v>
      </c>
      <c r="G378" s="7">
        <v>0</v>
      </c>
      <c r="H378" s="7">
        <v>0</v>
      </c>
      <c r="I378" s="7">
        <v>0</v>
      </c>
      <c r="J378" s="7">
        <v>14855</v>
      </c>
      <c r="K378" s="7">
        <v>0</v>
      </c>
      <c r="L378" s="7">
        <v>5976</v>
      </c>
      <c r="M378" s="7">
        <v>0</v>
      </c>
      <c r="N378" s="8">
        <f t="shared" si="24"/>
        <v>20874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8">
        <f t="shared" si="25"/>
        <v>20874</v>
      </c>
    </row>
    <row r="379" spans="1:22" ht="51">
      <c r="A379" s="2" t="s">
        <v>195</v>
      </c>
      <c r="B379" s="2" t="s">
        <v>201</v>
      </c>
      <c r="C379" s="6" t="s">
        <v>52</v>
      </c>
      <c r="D379" s="7">
        <v>0</v>
      </c>
      <c r="E379" s="7">
        <v>50</v>
      </c>
      <c r="F379" s="7">
        <v>0</v>
      </c>
      <c r="G379" s="7">
        <v>0</v>
      </c>
      <c r="H379" s="7">
        <v>384</v>
      </c>
      <c r="I379" s="7">
        <v>0</v>
      </c>
      <c r="J379" s="7">
        <v>1444</v>
      </c>
      <c r="K379" s="7">
        <v>0</v>
      </c>
      <c r="L379" s="7">
        <v>0</v>
      </c>
      <c r="M379" s="7">
        <v>0</v>
      </c>
      <c r="N379" s="8">
        <f t="shared" si="24"/>
        <v>1878</v>
      </c>
      <c r="O379" s="7">
        <v>43</v>
      </c>
      <c r="P379" s="7">
        <v>171</v>
      </c>
      <c r="Q379" s="7">
        <v>427</v>
      </c>
      <c r="R379" s="7">
        <v>0</v>
      </c>
      <c r="S379" s="7">
        <v>0</v>
      </c>
      <c r="T379" s="7">
        <v>0</v>
      </c>
      <c r="U379" s="7">
        <v>0</v>
      </c>
      <c r="V379" s="8">
        <f t="shared" si="25"/>
        <v>2519</v>
      </c>
    </row>
    <row r="380" spans="1:22" ht="25.5">
      <c r="A380" s="2" t="s">
        <v>195</v>
      </c>
      <c r="B380" s="2" t="s">
        <v>56</v>
      </c>
      <c r="C380" s="6" t="s">
        <v>45</v>
      </c>
      <c r="D380" s="7">
        <v>44328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8">
        <f t="shared" si="24"/>
        <v>44328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8">
        <f t="shared" si="25"/>
        <v>44328</v>
      </c>
    </row>
    <row r="381" spans="1:22" ht="38.25">
      <c r="A381" s="2" t="s">
        <v>195</v>
      </c>
      <c r="B381" s="2" t="s">
        <v>57</v>
      </c>
      <c r="C381" s="6" t="s">
        <v>45</v>
      </c>
      <c r="D381" s="7">
        <v>2595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8">
        <f t="shared" si="24"/>
        <v>2595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8">
        <f t="shared" si="25"/>
        <v>2595</v>
      </c>
    </row>
    <row r="382" spans="1:22" ht="38.25">
      <c r="A382" s="2" t="s">
        <v>195</v>
      </c>
      <c r="B382" s="2" t="s">
        <v>58</v>
      </c>
      <c r="C382" s="6" t="s">
        <v>45</v>
      </c>
      <c r="D382" s="7">
        <v>2219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8">
        <f t="shared" si="24"/>
        <v>2219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8">
        <f t="shared" si="25"/>
        <v>2219</v>
      </c>
    </row>
    <row r="383" spans="1:22" ht="12.75">
      <c r="A383" s="2" t="s">
        <v>195</v>
      </c>
      <c r="B383" s="2" t="s">
        <v>59</v>
      </c>
      <c r="C383" s="6" t="s">
        <v>52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8">
        <f t="shared" si="24"/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2294</v>
      </c>
      <c r="U383" s="7">
        <v>0</v>
      </c>
      <c r="V383" s="8">
        <f t="shared" si="25"/>
        <v>2294</v>
      </c>
    </row>
    <row r="384" spans="1:22" ht="12.75">
      <c r="A384" s="2" t="s">
        <v>195</v>
      </c>
      <c r="B384" s="2" t="s">
        <v>60</v>
      </c>
      <c r="C384" s="6"/>
      <c r="D384" s="7">
        <v>3129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8">
        <f t="shared" si="24"/>
        <v>3129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8">
        <f t="shared" si="25"/>
        <v>3129</v>
      </c>
    </row>
    <row r="385" spans="1:22" ht="12.75">
      <c r="A385" s="2" t="s">
        <v>195</v>
      </c>
      <c r="B385" s="2" t="s">
        <v>61</v>
      </c>
      <c r="C385" s="6"/>
      <c r="D385" s="7">
        <v>3120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8">
        <f t="shared" si="24"/>
        <v>3120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8">
        <f t="shared" si="25"/>
        <v>3120</v>
      </c>
    </row>
    <row r="386" spans="1:22" ht="12.75">
      <c r="A386" s="2" t="s">
        <v>195</v>
      </c>
      <c r="B386" s="2" t="s">
        <v>202</v>
      </c>
      <c r="C386" s="6" t="s">
        <v>40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8">
        <f t="shared" si="24"/>
        <v>0</v>
      </c>
      <c r="O386" s="7">
        <v>0</v>
      </c>
      <c r="P386" s="7">
        <v>2689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8">
        <f t="shared" si="25"/>
        <v>2689</v>
      </c>
    </row>
    <row r="387" spans="1:22" ht="12.75">
      <c r="A387" s="2" t="s">
        <v>195</v>
      </c>
      <c r="B387" s="2" t="s">
        <v>24</v>
      </c>
      <c r="C387" s="6"/>
      <c r="D387" s="8">
        <f>SUM(D362:D386)</f>
        <v>211829</v>
      </c>
      <c r="E387" s="8">
        <f aca="true" t="shared" si="26" ref="E387:V387">SUM(E362:E386)</f>
        <v>4012</v>
      </c>
      <c r="F387" s="8">
        <f t="shared" si="26"/>
        <v>0</v>
      </c>
      <c r="G387" s="8">
        <f t="shared" si="26"/>
        <v>2161</v>
      </c>
      <c r="H387" s="8">
        <f t="shared" si="26"/>
        <v>12500</v>
      </c>
      <c r="I387" s="8">
        <f t="shared" si="26"/>
        <v>8492</v>
      </c>
      <c r="J387" s="8">
        <f t="shared" si="26"/>
        <v>27240</v>
      </c>
      <c r="K387" s="8">
        <f t="shared" si="26"/>
        <v>5826</v>
      </c>
      <c r="L387" s="8">
        <f t="shared" si="26"/>
        <v>5976</v>
      </c>
      <c r="M387" s="8">
        <f t="shared" si="26"/>
        <v>1707</v>
      </c>
      <c r="N387" s="8">
        <f t="shared" si="26"/>
        <v>279743</v>
      </c>
      <c r="O387" s="8">
        <f t="shared" si="26"/>
        <v>227</v>
      </c>
      <c r="P387" s="8">
        <f t="shared" si="26"/>
        <v>40082</v>
      </c>
      <c r="Q387" s="8">
        <f t="shared" si="26"/>
        <v>27773</v>
      </c>
      <c r="R387" s="8">
        <f t="shared" si="26"/>
        <v>3557</v>
      </c>
      <c r="S387" s="8">
        <f t="shared" si="26"/>
        <v>0</v>
      </c>
      <c r="T387" s="8">
        <f t="shared" si="26"/>
        <v>2294</v>
      </c>
      <c r="U387" s="8">
        <f t="shared" si="26"/>
        <v>0</v>
      </c>
      <c r="V387" s="8">
        <f t="shared" si="26"/>
        <v>353676</v>
      </c>
    </row>
    <row r="388" spans="1:22" ht="12.75">
      <c r="A388" s="2">
        <v>0</v>
      </c>
      <c r="B388" s="2">
        <v>0</v>
      </c>
      <c r="C388" s="6"/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8">
        <f t="shared" si="24"/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8">
        <f t="shared" si="25"/>
        <v>0</v>
      </c>
    </row>
    <row r="389" spans="1:22" ht="25.5">
      <c r="A389" s="2" t="s">
        <v>203</v>
      </c>
      <c r="B389" s="2" t="s">
        <v>76</v>
      </c>
      <c r="C389" s="6" t="s">
        <v>32</v>
      </c>
      <c r="D389" s="7">
        <v>45752</v>
      </c>
      <c r="E389" s="7">
        <v>1178</v>
      </c>
      <c r="F389" s="7">
        <v>0</v>
      </c>
      <c r="G389" s="7">
        <v>0</v>
      </c>
      <c r="H389" s="7">
        <v>1380</v>
      </c>
      <c r="I389" s="7">
        <v>1622</v>
      </c>
      <c r="J389" s="7">
        <v>4624</v>
      </c>
      <c r="K389" s="7">
        <v>0</v>
      </c>
      <c r="L389" s="7">
        <v>0</v>
      </c>
      <c r="M389" s="7">
        <v>0</v>
      </c>
      <c r="N389" s="8">
        <f t="shared" si="24"/>
        <v>54556</v>
      </c>
      <c r="O389" s="7">
        <v>285</v>
      </c>
      <c r="P389" s="7">
        <v>3486</v>
      </c>
      <c r="Q389" s="7">
        <v>2729</v>
      </c>
      <c r="R389" s="7">
        <v>71</v>
      </c>
      <c r="S389" s="7">
        <v>0</v>
      </c>
      <c r="T389" s="7">
        <v>0</v>
      </c>
      <c r="U389" s="7">
        <v>0</v>
      </c>
      <c r="V389" s="8">
        <f t="shared" si="25"/>
        <v>61127</v>
      </c>
    </row>
    <row r="390" spans="1:22" ht="38.25">
      <c r="A390" s="2" t="s">
        <v>203</v>
      </c>
      <c r="B390" s="2" t="s">
        <v>204</v>
      </c>
      <c r="C390" s="6" t="s">
        <v>32</v>
      </c>
      <c r="D390" s="7">
        <v>2470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8">
        <f t="shared" si="24"/>
        <v>2470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8">
        <f t="shared" si="25"/>
        <v>2470</v>
      </c>
    </row>
    <row r="391" spans="1:22" ht="12.75">
      <c r="A391" s="2" t="s">
        <v>203</v>
      </c>
      <c r="B391" s="2" t="s">
        <v>41</v>
      </c>
      <c r="C391" s="6" t="s">
        <v>40</v>
      </c>
      <c r="D391" s="7">
        <v>7682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448</v>
      </c>
      <c r="K391" s="7">
        <v>0</v>
      </c>
      <c r="L391" s="7">
        <v>0</v>
      </c>
      <c r="M391" s="7">
        <v>0</v>
      </c>
      <c r="N391" s="8">
        <f t="shared" si="24"/>
        <v>8130</v>
      </c>
      <c r="O391" s="7">
        <v>28</v>
      </c>
      <c r="P391" s="7">
        <v>427</v>
      </c>
      <c r="Q391" s="7">
        <v>640</v>
      </c>
      <c r="R391" s="7">
        <v>1565</v>
      </c>
      <c r="S391" s="7">
        <v>0</v>
      </c>
      <c r="T391" s="7">
        <v>0</v>
      </c>
      <c r="U391" s="7">
        <v>0</v>
      </c>
      <c r="V391" s="8">
        <f t="shared" si="25"/>
        <v>10790</v>
      </c>
    </row>
    <row r="392" spans="1:22" ht="25.5">
      <c r="A392" s="2" t="s">
        <v>203</v>
      </c>
      <c r="B392" s="2" t="s">
        <v>205</v>
      </c>
      <c r="C392" s="6" t="s">
        <v>34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8">
        <f t="shared" si="24"/>
        <v>0</v>
      </c>
      <c r="O392" s="7">
        <v>0</v>
      </c>
      <c r="P392" s="7">
        <v>640</v>
      </c>
      <c r="Q392" s="7">
        <v>92</v>
      </c>
      <c r="R392" s="7">
        <v>0</v>
      </c>
      <c r="S392" s="7">
        <v>0</v>
      </c>
      <c r="T392" s="7">
        <v>0</v>
      </c>
      <c r="U392" s="7">
        <v>0</v>
      </c>
      <c r="V392" s="8">
        <f t="shared" si="25"/>
        <v>732</v>
      </c>
    </row>
    <row r="393" spans="1:22" ht="12.75">
      <c r="A393" s="2" t="s">
        <v>203</v>
      </c>
      <c r="B393" s="2" t="s">
        <v>53</v>
      </c>
      <c r="C393" s="6" t="s">
        <v>52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171</v>
      </c>
      <c r="K393" s="7">
        <v>0</v>
      </c>
      <c r="L393" s="7">
        <v>0</v>
      </c>
      <c r="M393" s="7">
        <v>0</v>
      </c>
      <c r="N393" s="8">
        <f t="shared" si="24"/>
        <v>171</v>
      </c>
      <c r="O393" s="7">
        <v>0</v>
      </c>
      <c r="P393" s="7">
        <v>0</v>
      </c>
      <c r="Q393" s="7">
        <v>256</v>
      </c>
      <c r="R393" s="7">
        <v>0</v>
      </c>
      <c r="S393" s="7">
        <v>0</v>
      </c>
      <c r="T393" s="7">
        <v>0</v>
      </c>
      <c r="U393" s="7">
        <v>0</v>
      </c>
      <c r="V393" s="8">
        <f t="shared" si="25"/>
        <v>427</v>
      </c>
    </row>
    <row r="394" spans="1:22" ht="12.75">
      <c r="A394" s="2" t="s">
        <v>203</v>
      </c>
      <c r="B394" s="2" t="s">
        <v>165</v>
      </c>
      <c r="C394" s="6" t="s">
        <v>52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171</v>
      </c>
      <c r="K394" s="7">
        <v>0</v>
      </c>
      <c r="L394" s="7">
        <v>0</v>
      </c>
      <c r="M394" s="7">
        <v>0</v>
      </c>
      <c r="N394" s="8">
        <f t="shared" si="24"/>
        <v>171</v>
      </c>
      <c r="O394" s="7">
        <v>0</v>
      </c>
      <c r="P394" s="7">
        <v>142</v>
      </c>
      <c r="Q394" s="7">
        <v>285</v>
      </c>
      <c r="R394" s="7">
        <v>0</v>
      </c>
      <c r="S394" s="7">
        <v>0</v>
      </c>
      <c r="T394" s="7">
        <v>0</v>
      </c>
      <c r="U394" s="7">
        <v>0</v>
      </c>
      <c r="V394" s="8">
        <f t="shared" si="25"/>
        <v>598</v>
      </c>
    </row>
    <row r="395" spans="1:22" ht="25.5">
      <c r="A395" s="2" t="s">
        <v>203</v>
      </c>
      <c r="B395" s="2" t="s">
        <v>35</v>
      </c>
      <c r="C395" s="6" t="s">
        <v>36</v>
      </c>
      <c r="D395" s="7">
        <v>23611</v>
      </c>
      <c r="E395" s="7">
        <v>0</v>
      </c>
      <c r="F395" s="7">
        <v>0</v>
      </c>
      <c r="G395" s="7">
        <v>3486</v>
      </c>
      <c r="H395" s="7">
        <v>1779</v>
      </c>
      <c r="I395" s="7">
        <v>0</v>
      </c>
      <c r="J395" s="7">
        <v>498</v>
      </c>
      <c r="K395" s="7">
        <v>0</v>
      </c>
      <c r="L395" s="7">
        <v>0</v>
      </c>
      <c r="M395" s="7">
        <v>0</v>
      </c>
      <c r="N395" s="8">
        <f t="shared" si="24"/>
        <v>29374</v>
      </c>
      <c r="O395" s="7">
        <v>43</v>
      </c>
      <c r="P395" s="7">
        <v>4411</v>
      </c>
      <c r="Q395" s="7">
        <v>1409</v>
      </c>
      <c r="R395" s="7">
        <v>0</v>
      </c>
      <c r="S395" s="7">
        <v>0</v>
      </c>
      <c r="T395" s="7">
        <v>0</v>
      </c>
      <c r="U395" s="7">
        <v>0</v>
      </c>
      <c r="V395" s="8">
        <f t="shared" si="25"/>
        <v>35237</v>
      </c>
    </row>
    <row r="396" spans="1:22" ht="12.75">
      <c r="A396" s="2" t="s">
        <v>203</v>
      </c>
      <c r="B396" s="2" t="s">
        <v>42</v>
      </c>
      <c r="C396" s="6" t="s">
        <v>40</v>
      </c>
      <c r="D396" s="7">
        <v>6333</v>
      </c>
      <c r="E396" s="7">
        <v>0</v>
      </c>
      <c r="F396" s="7">
        <v>0</v>
      </c>
      <c r="G396" s="7">
        <v>0</v>
      </c>
      <c r="H396" s="7">
        <v>1153</v>
      </c>
      <c r="I396" s="7">
        <v>0</v>
      </c>
      <c r="J396" s="7">
        <v>114</v>
      </c>
      <c r="K396" s="7">
        <v>0</v>
      </c>
      <c r="L396" s="7">
        <v>0</v>
      </c>
      <c r="M396" s="7">
        <v>0</v>
      </c>
      <c r="N396" s="8">
        <f t="shared" si="24"/>
        <v>7600</v>
      </c>
      <c r="O396" s="7">
        <v>43</v>
      </c>
      <c r="P396" s="7">
        <v>1473</v>
      </c>
      <c r="Q396" s="7">
        <v>1565</v>
      </c>
      <c r="R396" s="7">
        <v>0</v>
      </c>
      <c r="S396" s="7">
        <v>0</v>
      </c>
      <c r="T396" s="7">
        <v>0</v>
      </c>
      <c r="U396" s="7">
        <v>0</v>
      </c>
      <c r="V396" s="8">
        <f t="shared" si="25"/>
        <v>10681</v>
      </c>
    </row>
    <row r="397" spans="1:22" ht="38.25">
      <c r="A397" s="2" t="s">
        <v>203</v>
      </c>
      <c r="B397" s="2" t="s">
        <v>43</v>
      </c>
      <c r="C397" s="9" t="s">
        <v>40</v>
      </c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8">
        <f t="shared" si="24"/>
        <v>0</v>
      </c>
      <c r="O397" s="7"/>
      <c r="P397" s="7"/>
      <c r="Q397" s="7"/>
      <c r="R397" s="7"/>
      <c r="S397" s="7"/>
      <c r="T397" s="7"/>
      <c r="U397" s="7"/>
      <c r="V397" s="8">
        <f t="shared" si="25"/>
        <v>0</v>
      </c>
    </row>
    <row r="398" spans="1:22" ht="38.25">
      <c r="A398" s="2" t="s">
        <v>203</v>
      </c>
      <c r="B398" s="2" t="s">
        <v>206</v>
      </c>
      <c r="C398" s="6" t="s">
        <v>40</v>
      </c>
      <c r="D398" s="7">
        <v>3174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8">
        <f t="shared" si="24"/>
        <v>3174</v>
      </c>
      <c r="O398" s="7">
        <v>0</v>
      </c>
      <c r="P398" s="7">
        <v>100</v>
      </c>
      <c r="Q398" s="7">
        <v>71</v>
      </c>
      <c r="R398" s="7">
        <v>0</v>
      </c>
      <c r="S398" s="7">
        <v>0</v>
      </c>
      <c r="T398" s="7">
        <v>0</v>
      </c>
      <c r="U398" s="7">
        <v>0</v>
      </c>
      <c r="V398" s="8">
        <f t="shared" si="25"/>
        <v>3345</v>
      </c>
    </row>
    <row r="399" spans="1:22" ht="25.5">
      <c r="A399" s="2" t="s">
        <v>203</v>
      </c>
      <c r="B399" s="2" t="s">
        <v>207</v>
      </c>
      <c r="C399" s="6" t="s">
        <v>38</v>
      </c>
      <c r="D399" s="7">
        <v>0</v>
      </c>
      <c r="E399" s="7">
        <v>171</v>
      </c>
      <c r="F399" s="7">
        <v>0</v>
      </c>
      <c r="G399" s="7">
        <v>0</v>
      </c>
      <c r="H399" s="7">
        <v>128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8">
        <f t="shared" si="24"/>
        <v>299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8">
        <f t="shared" si="25"/>
        <v>299</v>
      </c>
    </row>
    <row r="400" spans="1:22" ht="12.75">
      <c r="A400" s="2" t="s">
        <v>203</v>
      </c>
      <c r="B400" s="2" t="s">
        <v>208</v>
      </c>
      <c r="C400" s="6" t="s">
        <v>64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8">
        <f t="shared" si="24"/>
        <v>0</v>
      </c>
      <c r="O400" s="7">
        <v>0</v>
      </c>
      <c r="P400" s="7">
        <v>427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8">
        <f t="shared" si="25"/>
        <v>427</v>
      </c>
    </row>
    <row r="401" spans="1:22" ht="12.75">
      <c r="A401" s="2" t="s">
        <v>203</v>
      </c>
      <c r="B401" s="2" t="s">
        <v>209</v>
      </c>
      <c r="C401" s="6" t="s">
        <v>45</v>
      </c>
      <c r="D401" s="7">
        <v>18301</v>
      </c>
      <c r="E401" s="7">
        <v>171</v>
      </c>
      <c r="F401" s="7">
        <v>0</v>
      </c>
      <c r="G401" s="7">
        <v>0</v>
      </c>
      <c r="H401" s="7">
        <v>711</v>
      </c>
      <c r="I401" s="7">
        <v>3244</v>
      </c>
      <c r="J401" s="7">
        <v>171</v>
      </c>
      <c r="K401" s="7">
        <v>1767</v>
      </c>
      <c r="L401" s="7">
        <v>0</v>
      </c>
      <c r="M401" s="7">
        <v>0</v>
      </c>
      <c r="N401" s="8">
        <f t="shared" si="24"/>
        <v>24365</v>
      </c>
      <c r="O401" s="7">
        <v>43</v>
      </c>
      <c r="P401" s="7">
        <v>441</v>
      </c>
      <c r="Q401" s="7">
        <v>1238</v>
      </c>
      <c r="R401" s="7">
        <v>14</v>
      </c>
      <c r="S401" s="7">
        <v>0</v>
      </c>
      <c r="T401" s="7">
        <v>0</v>
      </c>
      <c r="U401" s="7">
        <v>0</v>
      </c>
      <c r="V401" s="8">
        <f t="shared" si="25"/>
        <v>26101</v>
      </c>
    </row>
    <row r="402" spans="1:22" ht="38.25">
      <c r="A402" s="2" t="s">
        <v>203</v>
      </c>
      <c r="B402" s="2" t="s">
        <v>46</v>
      </c>
      <c r="C402" s="6" t="s">
        <v>45</v>
      </c>
      <c r="D402" s="7">
        <v>6764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8">
        <f t="shared" si="24"/>
        <v>6764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8">
        <f t="shared" si="25"/>
        <v>6764</v>
      </c>
    </row>
    <row r="403" spans="1:22" ht="63.75">
      <c r="A403" s="2" t="s">
        <v>203</v>
      </c>
      <c r="B403" s="2" t="s">
        <v>47</v>
      </c>
      <c r="C403" s="6" t="s">
        <v>45</v>
      </c>
      <c r="D403" s="7">
        <v>172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8">
        <f t="shared" si="24"/>
        <v>172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8">
        <f t="shared" si="25"/>
        <v>172</v>
      </c>
    </row>
    <row r="404" spans="1:22" ht="12.75">
      <c r="A404" s="2" t="s">
        <v>203</v>
      </c>
      <c r="B404" s="2" t="s">
        <v>48</v>
      </c>
      <c r="C404" s="6" t="s">
        <v>45</v>
      </c>
      <c r="D404" s="7">
        <v>51938</v>
      </c>
      <c r="E404" s="7">
        <v>1434</v>
      </c>
      <c r="F404" s="7">
        <v>0</v>
      </c>
      <c r="G404" s="7">
        <v>0</v>
      </c>
      <c r="H404" s="7">
        <v>7399</v>
      </c>
      <c r="I404" s="7">
        <v>8110</v>
      </c>
      <c r="J404" s="7">
        <v>2705</v>
      </c>
      <c r="K404" s="7">
        <v>4785</v>
      </c>
      <c r="L404" s="7">
        <v>0</v>
      </c>
      <c r="M404" s="7">
        <v>0</v>
      </c>
      <c r="N404" s="8">
        <f t="shared" si="24"/>
        <v>76371</v>
      </c>
      <c r="O404" s="7">
        <v>71</v>
      </c>
      <c r="P404" s="7">
        <v>4752</v>
      </c>
      <c r="Q404" s="7">
        <v>4055</v>
      </c>
      <c r="R404" s="7">
        <v>0</v>
      </c>
      <c r="S404" s="7">
        <v>0</v>
      </c>
      <c r="T404" s="7">
        <v>0</v>
      </c>
      <c r="U404" s="7">
        <v>0</v>
      </c>
      <c r="V404" s="8">
        <f t="shared" si="25"/>
        <v>85249</v>
      </c>
    </row>
    <row r="405" spans="1:22" ht="51">
      <c r="A405" s="2" t="s">
        <v>203</v>
      </c>
      <c r="B405" s="2" t="s">
        <v>70</v>
      </c>
      <c r="C405" s="6" t="s">
        <v>45</v>
      </c>
      <c r="D405" s="7">
        <v>7999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8">
        <f t="shared" si="24"/>
        <v>7999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8">
        <f t="shared" si="25"/>
        <v>7999</v>
      </c>
    </row>
    <row r="406" spans="1:22" ht="51">
      <c r="A406" s="2" t="s">
        <v>203</v>
      </c>
      <c r="B406" s="2" t="s">
        <v>210</v>
      </c>
      <c r="C406" s="6" t="s">
        <v>45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882</v>
      </c>
      <c r="L406" s="7">
        <v>0</v>
      </c>
      <c r="M406" s="7">
        <v>0</v>
      </c>
      <c r="N406" s="8">
        <f t="shared" si="24"/>
        <v>882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8">
        <f t="shared" si="25"/>
        <v>882</v>
      </c>
    </row>
    <row r="407" spans="1:22" ht="12.75">
      <c r="A407" s="2" t="s">
        <v>203</v>
      </c>
      <c r="B407" s="2" t="s">
        <v>39</v>
      </c>
      <c r="C407" s="6" t="s">
        <v>40</v>
      </c>
      <c r="D407" s="7">
        <v>1394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8">
        <f t="shared" si="24"/>
        <v>1394</v>
      </c>
      <c r="O407" s="7">
        <v>0</v>
      </c>
      <c r="P407" s="7">
        <v>28</v>
      </c>
      <c r="Q407" s="7">
        <v>612</v>
      </c>
      <c r="R407" s="7">
        <v>0</v>
      </c>
      <c r="S407" s="7">
        <v>0</v>
      </c>
      <c r="T407" s="7">
        <v>0</v>
      </c>
      <c r="U407" s="7">
        <v>0</v>
      </c>
      <c r="V407" s="8">
        <f t="shared" si="25"/>
        <v>2034</v>
      </c>
    </row>
    <row r="408" spans="1:22" ht="25.5">
      <c r="A408" s="2" t="s">
        <v>203</v>
      </c>
      <c r="B408" s="2" t="s">
        <v>54</v>
      </c>
      <c r="C408" s="6" t="s">
        <v>45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4994</v>
      </c>
      <c r="M408" s="7">
        <v>0</v>
      </c>
      <c r="N408" s="8">
        <f t="shared" si="24"/>
        <v>4994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8">
        <f t="shared" si="25"/>
        <v>4994</v>
      </c>
    </row>
    <row r="409" spans="1:22" ht="25.5">
      <c r="A409" s="2" t="s">
        <v>203</v>
      </c>
      <c r="B409" s="2" t="s">
        <v>56</v>
      </c>
      <c r="C409" s="6" t="s">
        <v>45</v>
      </c>
      <c r="D409" s="7">
        <v>49193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8">
        <f t="shared" si="24"/>
        <v>49193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8">
        <f t="shared" si="25"/>
        <v>49193</v>
      </c>
    </row>
    <row r="410" spans="1:22" ht="38.25">
      <c r="A410" s="2" t="s">
        <v>203</v>
      </c>
      <c r="B410" s="2" t="s">
        <v>57</v>
      </c>
      <c r="C410" s="6" t="s">
        <v>45</v>
      </c>
      <c r="D410" s="7">
        <v>3616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8">
        <f t="shared" si="24"/>
        <v>3616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8">
        <f t="shared" si="25"/>
        <v>3616</v>
      </c>
    </row>
    <row r="411" spans="1:22" ht="38.25">
      <c r="A411" s="2" t="s">
        <v>203</v>
      </c>
      <c r="B411" s="2" t="s">
        <v>58</v>
      </c>
      <c r="C411" s="6" t="s">
        <v>45</v>
      </c>
      <c r="D411" s="7">
        <v>3313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8">
        <f t="shared" si="24"/>
        <v>3313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8">
        <f t="shared" si="25"/>
        <v>3313</v>
      </c>
    </row>
    <row r="412" spans="1:22" ht="12.75">
      <c r="A412" s="2" t="s">
        <v>203</v>
      </c>
      <c r="B412" s="2" t="s">
        <v>59</v>
      </c>
      <c r="C412" s="6" t="s">
        <v>52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8">
        <f t="shared" si="24"/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1774</v>
      </c>
      <c r="U412" s="7">
        <v>0</v>
      </c>
      <c r="V412" s="8">
        <f t="shared" si="25"/>
        <v>1774</v>
      </c>
    </row>
    <row r="413" spans="1:22" ht="12.75">
      <c r="A413" s="2" t="s">
        <v>203</v>
      </c>
      <c r="B413" s="2" t="s">
        <v>60</v>
      </c>
      <c r="C413" s="6"/>
      <c r="D413" s="7">
        <v>3459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8">
        <f t="shared" si="24"/>
        <v>3459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8">
        <f t="shared" si="25"/>
        <v>3459</v>
      </c>
    </row>
    <row r="414" spans="1:22" ht="12.75">
      <c r="A414" s="2" t="s">
        <v>203</v>
      </c>
      <c r="B414" s="2" t="s">
        <v>61</v>
      </c>
      <c r="C414" s="6"/>
      <c r="D414" s="7">
        <v>3507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8">
        <f t="shared" si="24"/>
        <v>3507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8">
        <f t="shared" si="25"/>
        <v>3507</v>
      </c>
    </row>
    <row r="415" spans="1:22" ht="12.75">
      <c r="A415" s="2" t="s">
        <v>203</v>
      </c>
      <c r="B415" s="2" t="s">
        <v>211</v>
      </c>
      <c r="C415" s="6" t="s">
        <v>34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8">
        <f t="shared" si="24"/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8">
        <f t="shared" si="25"/>
        <v>0</v>
      </c>
    </row>
    <row r="416" spans="1:22" ht="12.75">
      <c r="A416" s="2" t="s">
        <v>203</v>
      </c>
      <c r="B416" s="2" t="s">
        <v>24</v>
      </c>
      <c r="C416" s="6"/>
      <c r="D416" s="8">
        <f>SUM(D389:D415)</f>
        <v>238678</v>
      </c>
      <c r="E416" s="8">
        <f aca="true" t="shared" si="27" ref="E416:V416">SUM(E389:E415)</f>
        <v>2954</v>
      </c>
      <c r="F416" s="8">
        <f t="shared" si="27"/>
        <v>0</v>
      </c>
      <c r="G416" s="8">
        <f t="shared" si="27"/>
        <v>3486</v>
      </c>
      <c r="H416" s="8">
        <f t="shared" si="27"/>
        <v>12550</v>
      </c>
      <c r="I416" s="8">
        <f t="shared" si="27"/>
        <v>12976</v>
      </c>
      <c r="J416" s="8">
        <f t="shared" si="27"/>
        <v>8902</v>
      </c>
      <c r="K416" s="8">
        <f t="shared" si="27"/>
        <v>7434</v>
      </c>
      <c r="L416" s="8">
        <f t="shared" si="27"/>
        <v>4994</v>
      </c>
      <c r="M416" s="8">
        <f t="shared" si="27"/>
        <v>0</v>
      </c>
      <c r="N416" s="8">
        <f t="shared" si="27"/>
        <v>291974</v>
      </c>
      <c r="O416" s="8">
        <f t="shared" si="27"/>
        <v>513</v>
      </c>
      <c r="P416" s="8">
        <f t="shared" si="27"/>
        <v>16327</v>
      </c>
      <c r="Q416" s="8">
        <f t="shared" si="27"/>
        <v>12952</v>
      </c>
      <c r="R416" s="8">
        <f t="shared" si="27"/>
        <v>1650</v>
      </c>
      <c r="S416" s="8">
        <f t="shared" si="27"/>
        <v>0</v>
      </c>
      <c r="T416" s="8">
        <f t="shared" si="27"/>
        <v>1774</v>
      </c>
      <c r="U416" s="8">
        <f t="shared" si="27"/>
        <v>0</v>
      </c>
      <c r="V416" s="8">
        <f t="shared" si="27"/>
        <v>325190</v>
      </c>
    </row>
    <row r="417" spans="1:22" ht="12.75">
      <c r="A417" s="2">
        <v>0</v>
      </c>
      <c r="B417" s="2">
        <v>0</v>
      </c>
      <c r="C417" s="6"/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8">
        <f t="shared" si="24"/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8">
        <f t="shared" si="25"/>
        <v>0</v>
      </c>
    </row>
    <row r="418" spans="1:22" ht="25.5">
      <c r="A418" s="2">
        <v>0</v>
      </c>
      <c r="B418" s="2" t="s">
        <v>212</v>
      </c>
      <c r="C418" s="6"/>
      <c r="D418" s="8">
        <f aca="true" t="shared" si="28" ref="D418:V418">D32+D61+D88+D121+D155+D179+D218+D250+D275+D300+D333+D360+D387+D416</f>
        <v>5279461</v>
      </c>
      <c r="E418" s="8">
        <f t="shared" si="28"/>
        <v>71040</v>
      </c>
      <c r="F418" s="8">
        <f t="shared" si="28"/>
        <v>210806</v>
      </c>
      <c r="G418" s="8">
        <f t="shared" si="28"/>
        <v>57958</v>
      </c>
      <c r="H418" s="8">
        <f t="shared" si="28"/>
        <v>279979</v>
      </c>
      <c r="I418" s="8">
        <f t="shared" si="28"/>
        <v>234614</v>
      </c>
      <c r="J418" s="8">
        <f t="shared" si="28"/>
        <v>243423</v>
      </c>
      <c r="K418" s="8">
        <f t="shared" si="28"/>
        <v>328282</v>
      </c>
      <c r="L418" s="8">
        <f t="shared" si="28"/>
        <v>159924</v>
      </c>
      <c r="M418" s="8">
        <f t="shared" si="28"/>
        <v>2450</v>
      </c>
      <c r="N418" s="8">
        <f t="shared" si="28"/>
        <v>6867937</v>
      </c>
      <c r="O418" s="8">
        <f t="shared" si="28"/>
        <v>5702</v>
      </c>
      <c r="P418" s="8">
        <f t="shared" si="28"/>
        <v>495040</v>
      </c>
      <c r="Q418" s="8">
        <f t="shared" si="28"/>
        <v>353798</v>
      </c>
      <c r="R418" s="8">
        <f t="shared" si="28"/>
        <v>41806</v>
      </c>
      <c r="S418" s="8">
        <f t="shared" si="28"/>
        <v>2745</v>
      </c>
      <c r="T418" s="8">
        <f t="shared" si="28"/>
        <v>36613</v>
      </c>
      <c r="U418" s="8">
        <f t="shared" si="28"/>
        <v>10779</v>
      </c>
      <c r="V418" s="8">
        <f t="shared" si="28"/>
        <v>7814420</v>
      </c>
    </row>
    <row r="419" spans="1:22" ht="25.5">
      <c r="A419" s="2">
        <v>0</v>
      </c>
      <c r="B419" s="2" t="s">
        <v>213</v>
      </c>
      <c r="C419" s="6"/>
      <c r="D419" s="8">
        <f aca="true" t="shared" si="29" ref="D419:V419">D418+D302</f>
        <v>5303724</v>
      </c>
      <c r="E419" s="8">
        <f t="shared" si="29"/>
        <v>71325</v>
      </c>
      <c r="F419" s="8">
        <f t="shared" si="29"/>
        <v>210806</v>
      </c>
      <c r="G419" s="8">
        <f t="shared" si="29"/>
        <v>57958</v>
      </c>
      <c r="H419" s="8">
        <f t="shared" si="29"/>
        <v>291931</v>
      </c>
      <c r="I419" s="8">
        <f t="shared" si="29"/>
        <v>234614</v>
      </c>
      <c r="J419" s="8">
        <f t="shared" si="29"/>
        <v>249399</v>
      </c>
      <c r="K419" s="8">
        <f t="shared" si="29"/>
        <v>328618</v>
      </c>
      <c r="L419" s="8">
        <f t="shared" si="29"/>
        <v>159924</v>
      </c>
      <c r="M419" s="8">
        <f t="shared" si="29"/>
        <v>2450</v>
      </c>
      <c r="N419" s="8">
        <f t="shared" si="29"/>
        <v>6910749</v>
      </c>
      <c r="O419" s="8">
        <f t="shared" si="29"/>
        <v>5915</v>
      </c>
      <c r="P419" s="8">
        <f t="shared" si="29"/>
        <v>506708</v>
      </c>
      <c r="Q419" s="8">
        <f t="shared" si="29"/>
        <v>364043</v>
      </c>
      <c r="R419" s="8">
        <f t="shared" si="29"/>
        <v>41877</v>
      </c>
      <c r="S419" s="8">
        <f t="shared" si="29"/>
        <v>4168</v>
      </c>
      <c r="T419" s="8">
        <f t="shared" si="29"/>
        <v>36613</v>
      </c>
      <c r="U419" s="8">
        <f t="shared" si="29"/>
        <v>17609</v>
      </c>
      <c r="V419" s="8">
        <f t="shared" si="29"/>
        <v>7887682</v>
      </c>
    </row>
    <row r="420" spans="1:22" ht="12.75">
      <c r="A420" s="2">
        <v>0</v>
      </c>
      <c r="B420" s="2">
        <v>0</v>
      </c>
      <c r="C420" s="6"/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8">
        <f t="shared" si="24"/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8">
        <f t="shared" si="25"/>
        <v>0</v>
      </c>
    </row>
    <row r="421" spans="1:22" ht="12.75">
      <c r="A421" s="2" t="s">
        <v>214</v>
      </c>
      <c r="B421" s="2" t="s">
        <v>215</v>
      </c>
      <c r="C421" s="6" t="s">
        <v>45</v>
      </c>
      <c r="D421" s="7">
        <v>52084</v>
      </c>
      <c r="E421" s="7">
        <v>811</v>
      </c>
      <c r="F421" s="7">
        <v>6545</v>
      </c>
      <c r="G421" s="7">
        <v>2351</v>
      </c>
      <c r="H421" s="7">
        <v>2277</v>
      </c>
      <c r="I421" s="7">
        <v>783</v>
      </c>
      <c r="J421" s="7">
        <v>455</v>
      </c>
      <c r="K421" s="7">
        <v>11753</v>
      </c>
      <c r="L421" s="7">
        <v>0</v>
      </c>
      <c r="M421" s="7">
        <v>3415</v>
      </c>
      <c r="N421" s="8">
        <f t="shared" si="24"/>
        <v>80474</v>
      </c>
      <c r="O421" s="7">
        <v>0</v>
      </c>
      <c r="P421" s="7">
        <v>1423</v>
      </c>
      <c r="Q421" s="7">
        <v>3078</v>
      </c>
      <c r="R421" s="7">
        <v>0</v>
      </c>
      <c r="S421" s="7">
        <v>0</v>
      </c>
      <c r="T421" s="7">
        <v>0</v>
      </c>
      <c r="U421" s="7">
        <v>0</v>
      </c>
      <c r="V421" s="8">
        <f t="shared" si="25"/>
        <v>84975</v>
      </c>
    </row>
    <row r="422" spans="1:22" ht="38.25">
      <c r="A422" s="2" t="s">
        <v>214</v>
      </c>
      <c r="B422" s="2" t="s">
        <v>216</v>
      </c>
      <c r="C422" s="6" t="s">
        <v>45</v>
      </c>
      <c r="D422" s="7">
        <v>39628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8">
        <f t="shared" si="24"/>
        <v>39628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8">
        <f t="shared" si="25"/>
        <v>39628</v>
      </c>
    </row>
    <row r="423" spans="1:22" ht="63.75">
      <c r="A423" s="2" t="s">
        <v>214</v>
      </c>
      <c r="B423" s="2" t="s">
        <v>217</v>
      </c>
      <c r="C423" s="6" t="s">
        <v>45</v>
      </c>
      <c r="D423" s="7">
        <v>482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8">
        <f t="shared" si="24"/>
        <v>482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8">
        <f t="shared" si="25"/>
        <v>482</v>
      </c>
    </row>
    <row r="424" spans="1:22" ht="51">
      <c r="A424" s="2" t="s">
        <v>214</v>
      </c>
      <c r="B424" s="2" t="s">
        <v>218</v>
      </c>
      <c r="C424" s="6" t="s">
        <v>45</v>
      </c>
      <c r="D424" s="7">
        <v>20631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8">
        <f t="shared" si="24"/>
        <v>20631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8">
        <f t="shared" si="25"/>
        <v>20631</v>
      </c>
    </row>
    <row r="425" spans="1:22" ht="12.75">
      <c r="A425" s="2" t="s">
        <v>214</v>
      </c>
      <c r="B425" s="2" t="s">
        <v>219</v>
      </c>
      <c r="C425" s="6" t="s">
        <v>45</v>
      </c>
      <c r="D425" s="7">
        <v>84295</v>
      </c>
      <c r="E425" s="7">
        <v>1551</v>
      </c>
      <c r="F425" s="7">
        <v>20447</v>
      </c>
      <c r="G425" s="7">
        <v>5407</v>
      </c>
      <c r="H425" s="7">
        <v>8537</v>
      </c>
      <c r="I425" s="7">
        <v>0</v>
      </c>
      <c r="J425" s="7">
        <v>455</v>
      </c>
      <c r="K425" s="7">
        <v>22376</v>
      </c>
      <c r="L425" s="7">
        <v>0</v>
      </c>
      <c r="M425" s="7">
        <v>0</v>
      </c>
      <c r="N425" s="8">
        <f t="shared" si="24"/>
        <v>143068</v>
      </c>
      <c r="O425" s="7">
        <v>0</v>
      </c>
      <c r="P425" s="7">
        <v>2947</v>
      </c>
      <c r="Q425" s="7">
        <v>6480</v>
      </c>
      <c r="R425" s="7">
        <v>0</v>
      </c>
      <c r="S425" s="7">
        <v>0</v>
      </c>
      <c r="T425" s="7">
        <v>0</v>
      </c>
      <c r="U425" s="7">
        <v>0</v>
      </c>
      <c r="V425" s="8">
        <f t="shared" si="25"/>
        <v>152495</v>
      </c>
    </row>
    <row r="426" spans="1:22" ht="38.25">
      <c r="A426" s="2" t="s">
        <v>214</v>
      </c>
      <c r="B426" s="2" t="s">
        <v>220</v>
      </c>
      <c r="C426" s="6" t="s">
        <v>45</v>
      </c>
      <c r="D426" s="7">
        <v>78119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8">
        <f t="shared" si="24"/>
        <v>78119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8">
        <f t="shared" si="25"/>
        <v>78119</v>
      </c>
    </row>
    <row r="427" spans="1:22" ht="63.75">
      <c r="A427" s="2" t="s">
        <v>214</v>
      </c>
      <c r="B427" s="2" t="s">
        <v>221</v>
      </c>
      <c r="C427" s="6" t="s">
        <v>45</v>
      </c>
      <c r="D427" s="7">
        <v>2026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8">
        <f t="shared" si="24"/>
        <v>2026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8">
        <f t="shared" si="25"/>
        <v>2026</v>
      </c>
    </row>
    <row r="428" spans="1:22" ht="51">
      <c r="A428" s="2" t="s">
        <v>214</v>
      </c>
      <c r="B428" s="2" t="s">
        <v>222</v>
      </c>
      <c r="C428" s="6" t="s">
        <v>45</v>
      </c>
      <c r="D428" s="7">
        <v>24135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8">
        <f t="shared" si="24"/>
        <v>24135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8">
        <f t="shared" si="25"/>
        <v>24135</v>
      </c>
    </row>
    <row r="429" spans="1:22" ht="51">
      <c r="A429" s="2" t="s">
        <v>214</v>
      </c>
      <c r="B429" s="2" t="s">
        <v>223</v>
      </c>
      <c r="C429" s="6" t="s">
        <v>45</v>
      </c>
      <c r="D429" s="7">
        <v>592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8">
        <f t="shared" si="24"/>
        <v>592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8">
        <f t="shared" si="25"/>
        <v>592</v>
      </c>
    </row>
    <row r="430" spans="1:22" ht="12.75">
      <c r="A430" s="2" t="s">
        <v>214</v>
      </c>
      <c r="B430" s="2" t="s">
        <v>224</v>
      </c>
      <c r="C430" s="6" t="s">
        <v>45</v>
      </c>
      <c r="D430" s="7">
        <v>140729</v>
      </c>
      <c r="E430" s="7">
        <v>1409</v>
      </c>
      <c r="F430" s="7">
        <v>23136</v>
      </c>
      <c r="G430" s="7">
        <v>9562</v>
      </c>
      <c r="H430" s="7">
        <v>18517</v>
      </c>
      <c r="I430" s="7">
        <v>0</v>
      </c>
      <c r="J430" s="7">
        <v>4695</v>
      </c>
      <c r="K430" s="7">
        <v>27113</v>
      </c>
      <c r="L430" s="7">
        <v>0</v>
      </c>
      <c r="M430" s="7">
        <v>0</v>
      </c>
      <c r="N430" s="8">
        <f t="shared" si="24"/>
        <v>225161</v>
      </c>
      <c r="O430" s="7">
        <v>0</v>
      </c>
      <c r="P430" s="7">
        <v>4468</v>
      </c>
      <c r="Q430" s="7">
        <v>10418</v>
      </c>
      <c r="R430" s="7">
        <v>0</v>
      </c>
      <c r="S430" s="7">
        <v>0</v>
      </c>
      <c r="T430" s="7">
        <v>0</v>
      </c>
      <c r="U430" s="7">
        <v>0</v>
      </c>
      <c r="V430" s="8">
        <f t="shared" si="25"/>
        <v>240047</v>
      </c>
    </row>
    <row r="431" spans="1:22" ht="38.25">
      <c r="A431" s="2" t="s">
        <v>214</v>
      </c>
      <c r="B431" s="2" t="s">
        <v>225</v>
      </c>
      <c r="C431" s="6" t="s">
        <v>45</v>
      </c>
      <c r="D431" s="7">
        <v>109540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8">
        <f t="shared" si="24"/>
        <v>109540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8">
        <f t="shared" si="25"/>
        <v>109540</v>
      </c>
    </row>
    <row r="432" spans="1:22" ht="63.75">
      <c r="A432" s="2" t="s">
        <v>214</v>
      </c>
      <c r="B432" s="2" t="s">
        <v>226</v>
      </c>
      <c r="C432" s="6" t="s">
        <v>45</v>
      </c>
      <c r="D432" s="7">
        <v>1478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8">
        <f t="shared" si="24"/>
        <v>1478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8">
        <f t="shared" si="25"/>
        <v>1478</v>
      </c>
    </row>
    <row r="433" spans="1:22" ht="51">
      <c r="A433" s="2" t="s">
        <v>214</v>
      </c>
      <c r="B433" s="2" t="s">
        <v>227</v>
      </c>
      <c r="C433" s="6" t="s">
        <v>45</v>
      </c>
      <c r="D433" s="7">
        <v>41886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8">
        <f aca="true" t="shared" si="30" ref="N433:N489">D433+E433+F433+G433+H433+I433+J433+K433+L433+M433</f>
        <v>41886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8">
        <f aca="true" t="shared" si="31" ref="V433:V489">N433+O433+P433+Q433+R433+S433+T433+U433</f>
        <v>41886</v>
      </c>
    </row>
    <row r="434" spans="1:22" ht="25.5">
      <c r="A434" s="2" t="s">
        <v>214</v>
      </c>
      <c r="B434" s="2" t="s">
        <v>228</v>
      </c>
      <c r="C434" s="6" t="s">
        <v>45</v>
      </c>
      <c r="D434" s="7">
        <v>76171</v>
      </c>
      <c r="E434" s="7">
        <v>3130</v>
      </c>
      <c r="F434" s="7">
        <v>16327</v>
      </c>
      <c r="G434" s="7">
        <v>2134</v>
      </c>
      <c r="H434" s="7">
        <v>7555</v>
      </c>
      <c r="I434" s="7">
        <v>0</v>
      </c>
      <c r="J434" s="7">
        <v>455</v>
      </c>
      <c r="K434" s="7">
        <v>0</v>
      </c>
      <c r="L434" s="7">
        <v>0</v>
      </c>
      <c r="M434" s="7">
        <v>12426</v>
      </c>
      <c r="N434" s="8">
        <f t="shared" si="30"/>
        <v>118198</v>
      </c>
      <c r="O434" s="7">
        <v>43</v>
      </c>
      <c r="P434" s="7">
        <v>13857</v>
      </c>
      <c r="Q434" s="7">
        <v>15538</v>
      </c>
      <c r="R434" s="7">
        <v>0</v>
      </c>
      <c r="S434" s="7">
        <v>4108</v>
      </c>
      <c r="T434" s="7">
        <v>0</v>
      </c>
      <c r="U434" s="7">
        <v>0</v>
      </c>
      <c r="V434" s="8">
        <f t="shared" si="31"/>
        <v>151744</v>
      </c>
    </row>
    <row r="435" spans="1:22" ht="51">
      <c r="A435" s="2" t="s">
        <v>214</v>
      </c>
      <c r="B435" s="2" t="s">
        <v>229</v>
      </c>
      <c r="C435" s="6" t="s">
        <v>45</v>
      </c>
      <c r="D435" s="7">
        <v>277450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8">
        <f t="shared" si="30"/>
        <v>277450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8">
        <f t="shared" si="31"/>
        <v>277450</v>
      </c>
    </row>
    <row r="436" spans="1:22" ht="51">
      <c r="A436" s="2" t="s">
        <v>214</v>
      </c>
      <c r="B436" s="2" t="s">
        <v>230</v>
      </c>
      <c r="C436" s="6" t="s">
        <v>45</v>
      </c>
      <c r="D436" s="7">
        <v>5403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8">
        <f t="shared" si="30"/>
        <v>5403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8">
        <f t="shared" si="31"/>
        <v>5403</v>
      </c>
    </row>
    <row r="437" spans="1:22" ht="12.75">
      <c r="A437" s="2" t="s">
        <v>214</v>
      </c>
      <c r="B437" s="2" t="s">
        <v>231</v>
      </c>
      <c r="C437" s="6" t="s">
        <v>45</v>
      </c>
      <c r="D437" s="7">
        <v>159921</v>
      </c>
      <c r="E437" s="7">
        <v>3856</v>
      </c>
      <c r="F437" s="7">
        <v>40509</v>
      </c>
      <c r="G437" s="7">
        <v>4695</v>
      </c>
      <c r="H437" s="7">
        <v>21485</v>
      </c>
      <c r="I437" s="7">
        <v>0</v>
      </c>
      <c r="J437" s="7">
        <v>455</v>
      </c>
      <c r="K437" s="7">
        <v>0</v>
      </c>
      <c r="L437" s="7">
        <v>0</v>
      </c>
      <c r="M437" s="7">
        <v>0</v>
      </c>
      <c r="N437" s="8">
        <f t="shared" si="30"/>
        <v>230921</v>
      </c>
      <c r="O437" s="7">
        <v>43</v>
      </c>
      <c r="P437" s="7">
        <v>17779</v>
      </c>
      <c r="Q437" s="7">
        <v>28479</v>
      </c>
      <c r="R437" s="7">
        <v>0</v>
      </c>
      <c r="S437" s="7">
        <v>0</v>
      </c>
      <c r="T437" s="7">
        <v>0</v>
      </c>
      <c r="U437" s="7">
        <v>0</v>
      </c>
      <c r="V437" s="8">
        <f t="shared" si="31"/>
        <v>277222</v>
      </c>
    </row>
    <row r="438" spans="1:22" ht="51">
      <c r="A438" s="2" t="s">
        <v>214</v>
      </c>
      <c r="B438" s="2" t="s">
        <v>232</v>
      </c>
      <c r="C438" s="6" t="s">
        <v>45</v>
      </c>
      <c r="D438" s="7">
        <v>536182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8">
        <f t="shared" si="30"/>
        <v>536182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8">
        <f t="shared" si="31"/>
        <v>536182</v>
      </c>
    </row>
    <row r="439" spans="1:22" ht="51">
      <c r="A439" s="2" t="s">
        <v>214</v>
      </c>
      <c r="B439" s="2" t="s">
        <v>230</v>
      </c>
      <c r="C439" s="6" t="s">
        <v>45</v>
      </c>
      <c r="D439" s="7">
        <v>5004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8">
        <f t="shared" si="30"/>
        <v>5004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8">
        <f t="shared" si="31"/>
        <v>5004</v>
      </c>
    </row>
    <row r="440" spans="1:22" ht="12.75">
      <c r="A440" s="2" t="s">
        <v>214</v>
      </c>
      <c r="B440" s="2" t="s">
        <v>233</v>
      </c>
      <c r="C440" s="6" t="s">
        <v>45</v>
      </c>
      <c r="D440" s="7">
        <v>135539</v>
      </c>
      <c r="E440" s="7">
        <v>2092</v>
      </c>
      <c r="F440" s="7">
        <v>30592</v>
      </c>
      <c r="G440" s="7">
        <v>4084</v>
      </c>
      <c r="H440" s="7">
        <v>20205</v>
      </c>
      <c r="I440" s="7">
        <v>0</v>
      </c>
      <c r="J440" s="7">
        <v>1138</v>
      </c>
      <c r="K440" s="7">
        <v>0</v>
      </c>
      <c r="L440" s="7">
        <v>0</v>
      </c>
      <c r="M440" s="7">
        <v>0</v>
      </c>
      <c r="N440" s="8">
        <f t="shared" si="30"/>
        <v>193650</v>
      </c>
      <c r="O440" s="7">
        <v>43</v>
      </c>
      <c r="P440" s="7">
        <v>17074</v>
      </c>
      <c r="Q440" s="7">
        <v>19778</v>
      </c>
      <c r="R440" s="7">
        <v>0</v>
      </c>
      <c r="S440" s="7">
        <v>0</v>
      </c>
      <c r="T440" s="7">
        <v>0</v>
      </c>
      <c r="U440" s="7">
        <v>0</v>
      </c>
      <c r="V440" s="8">
        <f t="shared" si="31"/>
        <v>230545</v>
      </c>
    </row>
    <row r="441" spans="1:22" ht="51">
      <c r="A441" s="2" t="s">
        <v>214</v>
      </c>
      <c r="B441" s="2" t="s">
        <v>229</v>
      </c>
      <c r="C441" s="6" t="s">
        <v>45</v>
      </c>
      <c r="D441" s="7">
        <v>244947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8">
        <f t="shared" si="30"/>
        <v>244947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8">
        <f t="shared" si="31"/>
        <v>244947</v>
      </c>
    </row>
    <row r="442" spans="1:22" ht="51">
      <c r="A442" s="2" t="s">
        <v>214</v>
      </c>
      <c r="B442" s="2" t="s">
        <v>230</v>
      </c>
      <c r="C442" s="6" t="s">
        <v>45</v>
      </c>
      <c r="D442" s="7">
        <v>3751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8">
        <f t="shared" si="30"/>
        <v>3751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8">
        <f t="shared" si="31"/>
        <v>3751</v>
      </c>
    </row>
    <row r="443" spans="1:22" ht="38.25">
      <c r="A443" s="2" t="s">
        <v>214</v>
      </c>
      <c r="B443" s="2" t="s">
        <v>234</v>
      </c>
      <c r="C443" s="6" t="s">
        <v>45</v>
      </c>
      <c r="D443" s="7">
        <v>6066</v>
      </c>
      <c r="E443" s="7">
        <v>199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8">
        <f t="shared" si="30"/>
        <v>6265</v>
      </c>
      <c r="O443" s="7">
        <v>0</v>
      </c>
      <c r="P443" s="7">
        <v>711</v>
      </c>
      <c r="Q443" s="7">
        <v>526</v>
      </c>
      <c r="R443" s="7">
        <v>0</v>
      </c>
      <c r="S443" s="7">
        <v>0</v>
      </c>
      <c r="T443" s="7">
        <v>0</v>
      </c>
      <c r="U443" s="7">
        <v>0</v>
      </c>
      <c r="V443" s="8">
        <f t="shared" si="31"/>
        <v>7502</v>
      </c>
    </row>
    <row r="444" spans="1:22" ht="51">
      <c r="A444" s="2" t="s">
        <v>214</v>
      </c>
      <c r="B444" s="2" t="s">
        <v>235</v>
      </c>
      <c r="C444" s="6" t="s">
        <v>45</v>
      </c>
      <c r="D444" s="7">
        <v>51863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8">
        <f t="shared" si="30"/>
        <v>51863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8">
        <f t="shared" si="31"/>
        <v>51863</v>
      </c>
    </row>
    <row r="445" spans="1:22" ht="51">
      <c r="A445" s="2" t="s">
        <v>214</v>
      </c>
      <c r="B445" s="2" t="s">
        <v>236</v>
      </c>
      <c r="C445" s="6" t="s">
        <v>45</v>
      </c>
      <c r="D445" s="7">
        <v>451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8">
        <f t="shared" si="30"/>
        <v>451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8">
        <f t="shared" si="31"/>
        <v>451</v>
      </c>
    </row>
    <row r="446" spans="1:22" ht="12.75">
      <c r="A446" s="2" t="s">
        <v>214</v>
      </c>
      <c r="B446" s="2" t="s">
        <v>237</v>
      </c>
      <c r="C446" s="6" t="s">
        <v>45</v>
      </c>
      <c r="D446" s="7">
        <v>26340</v>
      </c>
      <c r="E446" s="7">
        <v>2205</v>
      </c>
      <c r="F446" s="7">
        <v>5122</v>
      </c>
      <c r="G446" s="7">
        <v>626</v>
      </c>
      <c r="H446" s="7">
        <v>3842</v>
      </c>
      <c r="I446" s="7">
        <v>0</v>
      </c>
      <c r="J446" s="7">
        <v>455</v>
      </c>
      <c r="K446" s="7">
        <v>0</v>
      </c>
      <c r="L446" s="7">
        <v>0</v>
      </c>
      <c r="M446" s="7">
        <v>0</v>
      </c>
      <c r="N446" s="8">
        <f t="shared" si="30"/>
        <v>38590</v>
      </c>
      <c r="O446" s="7">
        <v>854</v>
      </c>
      <c r="P446" s="7">
        <v>10798</v>
      </c>
      <c r="Q446" s="7">
        <v>5791</v>
      </c>
      <c r="R446" s="7">
        <v>0</v>
      </c>
      <c r="S446" s="7">
        <v>0</v>
      </c>
      <c r="T446" s="7">
        <v>0</v>
      </c>
      <c r="U446" s="7">
        <v>0</v>
      </c>
      <c r="V446" s="8">
        <f t="shared" si="31"/>
        <v>56033</v>
      </c>
    </row>
    <row r="447" spans="1:22" ht="25.5">
      <c r="A447" s="2" t="s">
        <v>214</v>
      </c>
      <c r="B447" s="2" t="s">
        <v>238</v>
      </c>
      <c r="C447" s="6" t="s">
        <v>45</v>
      </c>
      <c r="D447" s="7">
        <v>32708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8">
        <f t="shared" si="30"/>
        <v>32708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8">
        <f t="shared" si="31"/>
        <v>32708</v>
      </c>
    </row>
    <row r="448" spans="1:22" ht="51">
      <c r="A448" s="2" t="s">
        <v>214</v>
      </c>
      <c r="B448" s="2" t="s">
        <v>239</v>
      </c>
      <c r="C448" s="6" t="s">
        <v>45</v>
      </c>
      <c r="D448" s="7">
        <v>211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8">
        <f t="shared" si="30"/>
        <v>211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8">
        <f t="shared" si="31"/>
        <v>211</v>
      </c>
    </row>
    <row r="449" spans="1:22" ht="38.25">
      <c r="A449" s="2" t="s">
        <v>214</v>
      </c>
      <c r="B449" s="2" t="s">
        <v>240</v>
      </c>
      <c r="C449" s="6" t="s">
        <v>45</v>
      </c>
      <c r="D449" s="7">
        <v>31662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8">
        <f t="shared" si="30"/>
        <v>31662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8">
        <f t="shared" si="31"/>
        <v>31662</v>
      </c>
    </row>
    <row r="450" spans="1:22" ht="12.75">
      <c r="A450" s="2" t="s">
        <v>214</v>
      </c>
      <c r="B450" s="2" t="s">
        <v>241</v>
      </c>
      <c r="C450" s="6" t="s">
        <v>45</v>
      </c>
      <c r="D450" s="7">
        <v>0</v>
      </c>
      <c r="E450" s="7">
        <v>2220</v>
      </c>
      <c r="F450" s="7">
        <v>0</v>
      </c>
      <c r="G450" s="7">
        <v>0</v>
      </c>
      <c r="H450" s="7">
        <v>0</v>
      </c>
      <c r="I450" s="7">
        <v>0</v>
      </c>
      <c r="J450" s="7">
        <v>455</v>
      </c>
      <c r="K450" s="7">
        <v>0</v>
      </c>
      <c r="L450" s="7">
        <v>0</v>
      </c>
      <c r="M450" s="7">
        <v>0</v>
      </c>
      <c r="N450" s="8">
        <f t="shared" si="30"/>
        <v>2675</v>
      </c>
      <c r="O450" s="7">
        <v>4269</v>
      </c>
      <c r="P450" s="7">
        <v>22951</v>
      </c>
      <c r="Q450" s="7">
        <v>18611</v>
      </c>
      <c r="R450" s="7">
        <v>0</v>
      </c>
      <c r="S450" s="7">
        <v>0</v>
      </c>
      <c r="T450" s="7">
        <v>0</v>
      </c>
      <c r="U450" s="7">
        <v>0</v>
      </c>
      <c r="V450" s="8">
        <f t="shared" si="31"/>
        <v>48506</v>
      </c>
    </row>
    <row r="451" spans="1:22" ht="38.25">
      <c r="A451" s="2" t="s">
        <v>214</v>
      </c>
      <c r="B451" s="2" t="s">
        <v>242</v>
      </c>
      <c r="C451" s="6" t="s">
        <v>45</v>
      </c>
      <c r="D451" s="7">
        <v>25025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8">
        <f t="shared" si="30"/>
        <v>25025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8">
        <f t="shared" si="31"/>
        <v>25025</v>
      </c>
    </row>
    <row r="452" spans="1:22" ht="63.75">
      <c r="A452" s="2" t="s">
        <v>214</v>
      </c>
      <c r="B452" s="2" t="s">
        <v>243</v>
      </c>
      <c r="C452" s="6" t="s">
        <v>45</v>
      </c>
      <c r="D452" s="7">
        <v>751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8">
        <f t="shared" si="30"/>
        <v>751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8">
        <f t="shared" si="31"/>
        <v>751</v>
      </c>
    </row>
    <row r="453" spans="1:22" ht="38.25">
      <c r="A453" s="2" t="s">
        <v>214</v>
      </c>
      <c r="B453" s="2" t="s">
        <v>244</v>
      </c>
      <c r="C453" s="6" t="s">
        <v>45</v>
      </c>
      <c r="D453" s="7">
        <v>137333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8">
        <f t="shared" si="30"/>
        <v>137333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8">
        <f t="shared" si="31"/>
        <v>137333</v>
      </c>
    </row>
    <row r="454" spans="1:22" ht="12.75">
      <c r="A454" s="2" t="s">
        <v>214</v>
      </c>
      <c r="B454" s="2" t="s">
        <v>245</v>
      </c>
      <c r="C454" s="6" t="s">
        <v>45</v>
      </c>
      <c r="D454" s="7">
        <v>88599</v>
      </c>
      <c r="E454" s="7">
        <v>0</v>
      </c>
      <c r="F454" s="7">
        <v>37848</v>
      </c>
      <c r="G454" s="7">
        <v>4738</v>
      </c>
      <c r="H454" s="7">
        <v>33437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8">
        <f t="shared" si="30"/>
        <v>164622</v>
      </c>
      <c r="O454" s="7">
        <v>0</v>
      </c>
      <c r="P454" s="7">
        <v>7911</v>
      </c>
      <c r="Q454" s="7">
        <v>7868</v>
      </c>
      <c r="R454" s="7">
        <v>0</v>
      </c>
      <c r="S454" s="7">
        <v>0</v>
      </c>
      <c r="T454" s="7">
        <v>0</v>
      </c>
      <c r="U454" s="7">
        <v>0</v>
      </c>
      <c r="V454" s="8">
        <f t="shared" si="31"/>
        <v>180401</v>
      </c>
    </row>
    <row r="455" spans="1:22" ht="38.25">
      <c r="A455" s="2" t="s">
        <v>214</v>
      </c>
      <c r="B455" s="2" t="s">
        <v>246</v>
      </c>
      <c r="C455" s="6" t="s">
        <v>45</v>
      </c>
      <c r="D455" s="7">
        <v>20753</v>
      </c>
      <c r="E455" s="7">
        <v>1209</v>
      </c>
      <c r="F455" s="7">
        <v>7826</v>
      </c>
      <c r="G455" s="7">
        <v>612</v>
      </c>
      <c r="H455" s="7">
        <v>1736</v>
      </c>
      <c r="I455" s="7">
        <v>0</v>
      </c>
      <c r="J455" s="7">
        <v>455</v>
      </c>
      <c r="K455" s="7">
        <v>0</v>
      </c>
      <c r="L455" s="7">
        <v>0</v>
      </c>
      <c r="M455" s="7">
        <v>0</v>
      </c>
      <c r="N455" s="8">
        <f t="shared" si="30"/>
        <v>32591</v>
      </c>
      <c r="O455" s="7">
        <v>142</v>
      </c>
      <c r="P455" s="7">
        <v>4338</v>
      </c>
      <c r="Q455" s="7">
        <v>4508</v>
      </c>
      <c r="R455" s="7">
        <v>0</v>
      </c>
      <c r="S455" s="7">
        <v>0</v>
      </c>
      <c r="T455" s="7">
        <v>0</v>
      </c>
      <c r="U455" s="7">
        <v>0</v>
      </c>
      <c r="V455" s="8">
        <f t="shared" si="31"/>
        <v>41579</v>
      </c>
    </row>
    <row r="456" spans="1:22" ht="51">
      <c r="A456" s="2" t="s">
        <v>214</v>
      </c>
      <c r="B456" s="2" t="s">
        <v>247</v>
      </c>
      <c r="C456" s="6" t="s">
        <v>45</v>
      </c>
      <c r="D456" s="7">
        <v>46909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8">
        <f t="shared" si="30"/>
        <v>46909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8">
        <f t="shared" si="31"/>
        <v>46909</v>
      </c>
    </row>
    <row r="457" spans="1:22" ht="76.5">
      <c r="A457" s="2" t="s">
        <v>214</v>
      </c>
      <c r="B457" s="2" t="s">
        <v>248</v>
      </c>
      <c r="C457" s="6" t="s">
        <v>45</v>
      </c>
      <c r="D457" s="7">
        <v>756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8">
        <f t="shared" si="30"/>
        <v>756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8">
        <f t="shared" si="31"/>
        <v>756</v>
      </c>
    </row>
    <row r="458" spans="1:22" ht="63.75">
      <c r="A458" s="2" t="s">
        <v>214</v>
      </c>
      <c r="B458" s="2" t="s">
        <v>249</v>
      </c>
      <c r="C458" s="6" t="s">
        <v>45</v>
      </c>
      <c r="D458" s="7">
        <v>213164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8">
        <f t="shared" si="30"/>
        <v>213164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8">
        <f t="shared" si="31"/>
        <v>213164</v>
      </c>
    </row>
    <row r="459" spans="1:22" ht="12.75">
      <c r="A459" s="2" t="s">
        <v>214</v>
      </c>
      <c r="B459" s="2" t="s">
        <v>250</v>
      </c>
      <c r="C459" s="6" t="s">
        <v>45</v>
      </c>
      <c r="D459" s="7">
        <v>14251</v>
      </c>
      <c r="E459" s="7">
        <v>915</v>
      </c>
      <c r="F459" s="7">
        <v>3761</v>
      </c>
      <c r="G459" s="7">
        <v>221</v>
      </c>
      <c r="H459" s="7">
        <v>1551</v>
      </c>
      <c r="I459" s="7">
        <v>0</v>
      </c>
      <c r="J459" s="7">
        <v>455</v>
      </c>
      <c r="K459" s="7">
        <v>0</v>
      </c>
      <c r="L459" s="7">
        <v>0</v>
      </c>
      <c r="M459" s="7">
        <v>0</v>
      </c>
      <c r="N459" s="8">
        <f t="shared" si="30"/>
        <v>21154</v>
      </c>
      <c r="O459" s="7">
        <v>142</v>
      </c>
      <c r="P459" s="7">
        <v>838</v>
      </c>
      <c r="Q459" s="7">
        <v>3697</v>
      </c>
      <c r="R459" s="7">
        <v>0</v>
      </c>
      <c r="S459" s="7">
        <v>0</v>
      </c>
      <c r="T459" s="7">
        <v>0</v>
      </c>
      <c r="U459" s="7">
        <v>0</v>
      </c>
      <c r="V459" s="8">
        <f t="shared" si="31"/>
        <v>25831</v>
      </c>
    </row>
    <row r="460" spans="1:22" ht="38.25">
      <c r="A460" s="2" t="s">
        <v>214</v>
      </c>
      <c r="B460" s="2" t="s">
        <v>251</v>
      </c>
      <c r="C460" s="6" t="s">
        <v>45</v>
      </c>
      <c r="D460" s="7">
        <v>10975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8">
        <f t="shared" si="30"/>
        <v>10975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8">
        <f t="shared" si="31"/>
        <v>10975</v>
      </c>
    </row>
    <row r="461" spans="1:22" ht="51">
      <c r="A461" s="2" t="s">
        <v>214</v>
      </c>
      <c r="B461" s="2" t="s">
        <v>252</v>
      </c>
      <c r="C461" s="6" t="s">
        <v>45</v>
      </c>
      <c r="D461" s="7">
        <v>35910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8">
        <f t="shared" si="30"/>
        <v>35910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8">
        <f t="shared" si="31"/>
        <v>35910</v>
      </c>
    </row>
    <row r="462" spans="1:22" ht="63.75">
      <c r="A462" s="2" t="s">
        <v>214</v>
      </c>
      <c r="B462" s="2" t="s">
        <v>253</v>
      </c>
      <c r="C462" s="6" t="s">
        <v>45</v>
      </c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8">
        <f t="shared" si="30"/>
        <v>0</v>
      </c>
      <c r="O462" s="7"/>
      <c r="P462" s="7">
        <v>14230</v>
      </c>
      <c r="Q462" s="7"/>
      <c r="R462" s="7"/>
      <c r="S462" s="7"/>
      <c r="T462" s="7"/>
      <c r="U462" s="7"/>
      <c r="V462" s="8">
        <f t="shared" si="31"/>
        <v>14230</v>
      </c>
    </row>
    <row r="463" spans="1:22" ht="12.75">
      <c r="A463" s="2" t="s">
        <v>214</v>
      </c>
      <c r="B463" s="2" t="s">
        <v>42</v>
      </c>
      <c r="C463" s="6" t="s">
        <v>40</v>
      </c>
      <c r="D463" s="7">
        <v>79819</v>
      </c>
      <c r="E463" s="7">
        <v>2277</v>
      </c>
      <c r="F463" s="7">
        <v>25035</v>
      </c>
      <c r="G463" s="7">
        <v>3756</v>
      </c>
      <c r="H463" s="7">
        <v>11668</v>
      </c>
      <c r="I463" s="7">
        <v>0</v>
      </c>
      <c r="J463" s="7">
        <v>455</v>
      </c>
      <c r="K463" s="7">
        <v>0</v>
      </c>
      <c r="L463" s="7">
        <v>0</v>
      </c>
      <c r="M463" s="7">
        <v>0</v>
      </c>
      <c r="N463" s="8">
        <f t="shared" si="30"/>
        <v>123010</v>
      </c>
      <c r="O463" s="7">
        <v>43</v>
      </c>
      <c r="P463" s="7">
        <v>15061</v>
      </c>
      <c r="Q463" s="7">
        <v>5265</v>
      </c>
      <c r="R463" s="7">
        <v>0</v>
      </c>
      <c r="S463" s="7">
        <v>0</v>
      </c>
      <c r="T463" s="7">
        <v>0</v>
      </c>
      <c r="U463" s="7">
        <v>0</v>
      </c>
      <c r="V463" s="8">
        <f t="shared" si="31"/>
        <v>143379</v>
      </c>
    </row>
    <row r="464" spans="1:22" ht="51">
      <c r="A464" s="2" t="s">
        <v>214</v>
      </c>
      <c r="B464" s="2" t="s">
        <v>199</v>
      </c>
      <c r="C464" s="6" t="s">
        <v>40</v>
      </c>
      <c r="D464" s="7">
        <v>45189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8">
        <f t="shared" si="30"/>
        <v>45189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8">
        <f t="shared" si="31"/>
        <v>45189</v>
      </c>
    </row>
    <row r="465" spans="1:22" ht="38.25">
      <c r="A465" s="2" t="s">
        <v>214</v>
      </c>
      <c r="B465" s="2" t="s">
        <v>43</v>
      </c>
      <c r="C465" s="9" t="s">
        <v>40</v>
      </c>
      <c r="D465" s="7">
        <v>17576</v>
      </c>
      <c r="E465" s="7"/>
      <c r="F465" s="7"/>
      <c r="G465" s="7"/>
      <c r="H465" s="7"/>
      <c r="I465" s="7"/>
      <c r="J465" s="7"/>
      <c r="K465" s="7"/>
      <c r="L465" s="7"/>
      <c r="M465" s="7"/>
      <c r="N465" s="8">
        <f t="shared" si="30"/>
        <v>17576</v>
      </c>
      <c r="O465" s="7"/>
      <c r="P465" s="7"/>
      <c r="Q465" s="7"/>
      <c r="R465" s="7"/>
      <c r="S465" s="7"/>
      <c r="T465" s="7"/>
      <c r="U465" s="7"/>
      <c r="V465" s="8">
        <f t="shared" si="31"/>
        <v>17576</v>
      </c>
    </row>
    <row r="466" spans="1:22" ht="12.75">
      <c r="A466" s="2" t="s">
        <v>214</v>
      </c>
      <c r="B466" s="2" t="s">
        <v>41</v>
      </c>
      <c r="C466" s="6" t="s">
        <v>40</v>
      </c>
      <c r="D466" s="7">
        <v>102184</v>
      </c>
      <c r="E466" s="7">
        <v>1651</v>
      </c>
      <c r="F466" s="7">
        <v>6204</v>
      </c>
      <c r="G466" s="7">
        <v>640</v>
      </c>
      <c r="H466" s="7">
        <v>6666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8">
        <f t="shared" si="30"/>
        <v>117345</v>
      </c>
      <c r="O466" s="7">
        <v>185</v>
      </c>
      <c r="P466" s="7">
        <v>7587</v>
      </c>
      <c r="Q466" s="7">
        <v>1978</v>
      </c>
      <c r="R466" s="7">
        <v>11639</v>
      </c>
      <c r="S466" s="7">
        <v>0</v>
      </c>
      <c r="T466" s="7">
        <v>0</v>
      </c>
      <c r="U466" s="7">
        <v>0</v>
      </c>
      <c r="V466" s="8">
        <f t="shared" si="31"/>
        <v>138734</v>
      </c>
    </row>
    <row r="467" spans="1:22" ht="12.75">
      <c r="A467" s="2" t="s">
        <v>214</v>
      </c>
      <c r="B467" s="2" t="s">
        <v>254</v>
      </c>
      <c r="C467" s="6" t="s">
        <v>40</v>
      </c>
      <c r="D467" s="7">
        <v>139335</v>
      </c>
      <c r="E467" s="7">
        <v>3244</v>
      </c>
      <c r="F467" s="7">
        <v>13304</v>
      </c>
      <c r="G467" s="7">
        <v>356</v>
      </c>
      <c r="H467" s="7">
        <v>2561</v>
      </c>
      <c r="I467" s="7">
        <v>0</v>
      </c>
      <c r="J467" s="7">
        <v>185</v>
      </c>
      <c r="K467" s="7">
        <v>0</v>
      </c>
      <c r="L467" s="7">
        <v>0</v>
      </c>
      <c r="M467" s="7">
        <v>0</v>
      </c>
      <c r="N467" s="8">
        <f t="shared" si="30"/>
        <v>158985</v>
      </c>
      <c r="O467" s="7">
        <v>569</v>
      </c>
      <c r="P467" s="7">
        <v>8843</v>
      </c>
      <c r="Q467" s="7">
        <v>6491</v>
      </c>
      <c r="R467" s="7">
        <v>0</v>
      </c>
      <c r="S467" s="7">
        <v>0</v>
      </c>
      <c r="T467" s="7">
        <v>0</v>
      </c>
      <c r="U467" s="7">
        <v>0</v>
      </c>
      <c r="V467" s="8">
        <f t="shared" si="31"/>
        <v>174888</v>
      </c>
    </row>
    <row r="468" spans="1:22" ht="38.25">
      <c r="A468" s="2" t="s">
        <v>214</v>
      </c>
      <c r="B468" s="2" t="s">
        <v>255</v>
      </c>
      <c r="C468" s="6" t="s">
        <v>40</v>
      </c>
      <c r="D468" s="7">
        <v>0</v>
      </c>
      <c r="E468" s="7">
        <v>0</v>
      </c>
      <c r="F468" s="7">
        <v>0</v>
      </c>
      <c r="G468" s="7">
        <v>0</v>
      </c>
      <c r="H468" s="7">
        <v>569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8">
        <f t="shared" si="30"/>
        <v>569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8">
        <f t="shared" si="31"/>
        <v>569</v>
      </c>
    </row>
    <row r="469" spans="1:22" ht="25.5">
      <c r="A469" s="2" t="s">
        <v>214</v>
      </c>
      <c r="B469" s="2" t="s">
        <v>256</v>
      </c>
      <c r="C469" s="6" t="s">
        <v>40</v>
      </c>
      <c r="D469" s="7">
        <v>0</v>
      </c>
      <c r="E469" s="7">
        <v>0</v>
      </c>
      <c r="F469" s="7">
        <v>0</v>
      </c>
      <c r="G469" s="7">
        <v>0</v>
      </c>
      <c r="H469" s="7">
        <v>711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8">
        <f t="shared" si="30"/>
        <v>711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8">
        <f t="shared" si="31"/>
        <v>711</v>
      </c>
    </row>
    <row r="470" spans="1:22" ht="38.25">
      <c r="A470" s="2" t="s">
        <v>214</v>
      </c>
      <c r="B470" s="2" t="s">
        <v>257</v>
      </c>
      <c r="C470" s="6" t="s">
        <v>40</v>
      </c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8">
        <f t="shared" si="30"/>
        <v>0</v>
      </c>
      <c r="O470" s="7"/>
      <c r="P470" s="7"/>
      <c r="Q470" s="7"/>
      <c r="R470" s="7"/>
      <c r="S470" s="7"/>
      <c r="T470" s="7">
        <v>427</v>
      </c>
      <c r="U470" s="7"/>
      <c r="V470" s="8">
        <f t="shared" si="31"/>
        <v>427</v>
      </c>
    </row>
    <row r="471" spans="1:22" ht="25.5">
      <c r="A471" s="2" t="s">
        <v>214</v>
      </c>
      <c r="B471" s="2" t="s">
        <v>258</v>
      </c>
      <c r="C471" s="6" t="s">
        <v>36</v>
      </c>
      <c r="D471" s="7">
        <v>0</v>
      </c>
      <c r="E471" s="7">
        <v>0</v>
      </c>
      <c r="F471" s="7">
        <v>12109</v>
      </c>
      <c r="G471" s="7">
        <v>1088</v>
      </c>
      <c r="H471" s="7">
        <v>4980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8">
        <f t="shared" si="30"/>
        <v>18177</v>
      </c>
      <c r="O471" s="7">
        <v>0</v>
      </c>
      <c r="P471" s="7">
        <v>6118</v>
      </c>
      <c r="Q471" s="7">
        <v>2846</v>
      </c>
      <c r="R471" s="7">
        <v>0</v>
      </c>
      <c r="S471" s="7">
        <v>0</v>
      </c>
      <c r="T471" s="7">
        <v>0</v>
      </c>
      <c r="U471" s="7">
        <v>0</v>
      </c>
      <c r="V471" s="8">
        <f t="shared" si="31"/>
        <v>27141</v>
      </c>
    </row>
    <row r="472" spans="1:22" ht="38.25">
      <c r="A472" s="2" t="s">
        <v>214</v>
      </c>
      <c r="B472" s="2" t="s">
        <v>259</v>
      </c>
      <c r="C472" s="6" t="s">
        <v>36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8">
        <f t="shared" si="30"/>
        <v>0</v>
      </c>
      <c r="O472" s="7">
        <v>0</v>
      </c>
      <c r="P472" s="7">
        <v>2846</v>
      </c>
      <c r="Q472" s="7">
        <v>2846</v>
      </c>
      <c r="R472" s="7">
        <v>0</v>
      </c>
      <c r="S472" s="7">
        <v>0</v>
      </c>
      <c r="T472" s="7">
        <v>0</v>
      </c>
      <c r="U472" s="7">
        <v>0</v>
      </c>
      <c r="V472" s="8">
        <f t="shared" si="31"/>
        <v>5692</v>
      </c>
    </row>
    <row r="473" spans="1:22" ht="51">
      <c r="A473" s="2" t="s">
        <v>214</v>
      </c>
      <c r="B473" s="2" t="s">
        <v>260</v>
      </c>
      <c r="C473" s="6" t="s">
        <v>36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8">
        <f t="shared" si="30"/>
        <v>0</v>
      </c>
      <c r="O473" s="7">
        <v>0</v>
      </c>
      <c r="P473" s="7">
        <v>3379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8">
        <f t="shared" si="31"/>
        <v>3379</v>
      </c>
    </row>
    <row r="474" spans="1:22" ht="38.25">
      <c r="A474" s="2" t="s">
        <v>214</v>
      </c>
      <c r="B474" s="2" t="s">
        <v>261</v>
      </c>
      <c r="C474" s="6" t="s">
        <v>36</v>
      </c>
      <c r="D474" s="7">
        <v>210330</v>
      </c>
      <c r="E474" s="7">
        <v>2632</v>
      </c>
      <c r="F474" s="7">
        <v>9647</v>
      </c>
      <c r="G474" s="7">
        <v>4126</v>
      </c>
      <c r="H474" s="7">
        <v>2647</v>
      </c>
      <c r="I474" s="7">
        <v>0</v>
      </c>
      <c r="J474" s="7">
        <v>98377</v>
      </c>
      <c r="K474" s="7">
        <v>0</v>
      </c>
      <c r="L474" s="7">
        <v>0</v>
      </c>
      <c r="M474" s="7">
        <v>0</v>
      </c>
      <c r="N474" s="8">
        <f t="shared" si="30"/>
        <v>327759</v>
      </c>
      <c r="O474" s="7">
        <v>285</v>
      </c>
      <c r="P474" s="7">
        <v>55956</v>
      </c>
      <c r="Q474" s="7">
        <v>49976</v>
      </c>
      <c r="R474" s="7">
        <v>0</v>
      </c>
      <c r="S474" s="7">
        <v>0</v>
      </c>
      <c r="T474" s="7">
        <v>0</v>
      </c>
      <c r="U474" s="7">
        <v>0</v>
      </c>
      <c r="V474" s="8">
        <f t="shared" si="31"/>
        <v>433976</v>
      </c>
    </row>
    <row r="475" spans="1:22" ht="63.75">
      <c r="A475" s="2" t="s">
        <v>214</v>
      </c>
      <c r="B475" s="2" t="s">
        <v>262</v>
      </c>
      <c r="C475" s="6" t="s">
        <v>36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8">
        <f t="shared" si="30"/>
        <v>0</v>
      </c>
      <c r="O475" s="7">
        <v>0</v>
      </c>
      <c r="P475" s="7">
        <v>0</v>
      </c>
      <c r="Q475" s="7">
        <v>0</v>
      </c>
      <c r="R475" s="7">
        <v>0</v>
      </c>
      <c r="S475" s="7">
        <v>9249</v>
      </c>
      <c r="T475" s="7">
        <v>0</v>
      </c>
      <c r="U475" s="7">
        <v>0</v>
      </c>
      <c r="V475" s="8">
        <f t="shared" si="31"/>
        <v>9249</v>
      </c>
    </row>
    <row r="476" spans="1:22" ht="51">
      <c r="A476" s="2" t="s">
        <v>214</v>
      </c>
      <c r="B476" s="2" t="s">
        <v>263</v>
      </c>
      <c r="C476" s="6" t="s">
        <v>36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8">
        <f t="shared" si="30"/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3570</v>
      </c>
      <c r="V476" s="8">
        <f t="shared" si="31"/>
        <v>3570</v>
      </c>
    </row>
    <row r="477" spans="1:22" ht="12.75">
      <c r="A477" s="2" t="s">
        <v>214</v>
      </c>
      <c r="B477" s="2" t="s">
        <v>264</v>
      </c>
      <c r="C477" s="6" t="s">
        <v>36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8">
        <f t="shared" si="30"/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54069</v>
      </c>
      <c r="V477" s="8">
        <f t="shared" si="31"/>
        <v>54069</v>
      </c>
    </row>
    <row r="478" spans="1:22" ht="12.75">
      <c r="A478" s="2" t="s">
        <v>214</v>
      </c>
      <c r="B478" s="2" t="s">
        <v>74</v>
      </c>
      <c r="C478" s="6" t="s">
        <v>52</v>
      </c>
      <c r="D478" s="7">
        <v>71469</v>
      </c>
      <c r="E478" s="7">
        <v>1010</v>
      </c>
      <c r="F478" s="7">
        <v>4980</v>
      </c>
      <c r="G478" s="7">
        <v>2419</v>
      </c>
      <c r="H478" s="7">
        <v>1295</v>
      </c>
      <c r="I478" s="7">
        <v>0</v>
      </c>
      <c r="J478" s="7">
        <v>455</v>
      </c>
      <c r="K478" s="7">
        <v>0</v>
      </c>
      <c r="L478" s="7">
        <v>0</v>
      </c>
      <c r="M478" s="7">
        <v>0</v>
      </c>
      <c r="N478" s="8">
        <f t="shared" si="30"/>
        <v>81628</v>
      </c>
      <c r="O478" s="7">
        <v>71</v>
      </c>
      <c r="P478" s="7">
        <v>57939</v>
      </c>
      <c r="Q478" s="7">
        <v>8680</v>
      </c>
      <c r="R478" s="7">
        <v>0</v>
      </c>
      <c r="S478" s="7">
        <v>0</v>
      </c>
      <c r="T478" s="7">
        <v>0</v>
      </c>
      <c r="U478" s="7">
        <v>0</v>
      </c>
      <c r="V478" s="8">
        <f t="shared" si="31"/>
        <v>148318</v>
      </c>
    </row>
    <row r="479" spans="1:22" ht="12.75">
      <c r="A479" s="2" t="s">
        <v>214</v>
      </c>
      <c r="B479" s="2" t="s">
        <v>74</v>
      </c>
      <c r="C479" s="6" t="s">
        <v>52</v>
      </c>
      <c r="D479" s="7">
        <v>5923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8">
        <f t="shared" si="30"/>
        <v>5923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8">
        <f t="shared" si="31"/>
        <v>5923</v>
      </c>
    </row>
    <row r="480" spans="1:22" ht="12.75">
      <c r="A480" s="2" t="s">
        <v>214</v>
      </c>
      <c r="B480" s="2" t="s">
        <v>265</v>
      </c>
      <c r="C480" s="6" t="s">
        <v>36</v>
      </c>
      <c r="D480" s="7">
        <v>1060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8">
        <f t="shared" si="30"/>
        <v>1060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8">
        <f t="shared" si="31"/>
        <v>1060</v>
      </c>
    </row>
    <row r="481" spans="1:22" ht="38.25">
      <c r="A481" s="2" t="s">
        <v>214</v>
      </c>
      <c r="B481" s="2" t="s">
        <v>266</v>
      </c>
      <c r="C481" s="6" t="s">
        <v>40</v>
      </c>
      <c r="D481" s="7">
        <v>968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8">
        <f t="shared" si="30"/>
        <v>968</v>
      </c>
      <c r="O481" s="7">
        <v>78</v>
      </c>
      <c r="P481" s="7">
        <v>10553</v>
      </c>
      <c r="Q481" s="7">
        <v>6220</v>
      </c>
      <c r="R481" s="7">
        <v>0</v>
      </c>
      <c r="S481" s="7">
        <v>0</v>
      </c>
      <c r="T481" s="7">
        <v>640</v>
      </c>
      <c r="U481" s="7">
        <v>0</v>
      </c>
      <c r="V481" s="8">
        <f t="shared" si="31"/>
        <v>18459</v>
      </c>
    </row>
    <row r="482" spans="1:22" ht="38.25">
      <c r="A482" s="2" t="s">
        <v>214</v>
      </c>
      <c r="B482" s="2" t="s">
        <v>267</v>
      </c>
      <c r="C482" s="6" t="s">
        <v>40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8">
        <f t="shared" si="30"/>
        <v>0</v>
      </c>
      <c r="O482" s="7">
        <v>0</v>
      </c>
      <c r="P482" s="7">
        <v>4269</v>
      </c>
      <c r="Q482" s="7">
        <v>11437</v>
      </c>
      <c r="R482" s="7">
        <v>0</v>
      </c>
      <c r="S482" s="7">
        <v>0</v>
      </c>
      <c r="T482" s="7">
        <v>0</v>
      </c>
      <c r="U482" s="7">
        <v>0</v>
      </c>
      <c r="V482" s="8">
        <f t="shared" si="31"/>
        <v>15706</v>
      </c>
    </row>
    <row r="483" spans="1:22" ht="38.25">
      <c r="A483" s="2" t="s">
        <v>214</v>
      </c>
      <c r="B483" s="2" t="s">
        <v>268</v>
      </c>
      <c r="C483" s="6" t="s">
        <v>40</v>
      </c>
      <c r="D483" s="7">
        <v>1281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8">
        <f t="shared" si="30"/>
        <v>1281</v>
      </c>
      <c r="O483" s="7">
        <v>0</v>
      </c>
      <c r="P483" s="7">
        <v>8687</v>
      </c>
      <c r="Q483" s="7">
        <v>2027</v>
      </c>
      <c r="R483" s="7">
        <v>0</v>
      </c>
      <c r="S483" s="7">
        <v>0</v>
      </c>
      <c r="T483" s="7">
        <v>0</v>
      </c>
      <c r="U483" s="7">
        <v>0</v>
      </c>
      <c r="V483" s="8">
        <f t="shared" si="31"/>
        <v>11995</v>
      </c>
    </row>
    <row r="484" spans="1:22" ht="25.5">
      <c r="A484" s="2" t="s">
        <v>214</v>
      </c>
      <c r="B484" s="2" t="s">
        <v>54</v>
      </c>
      <c r="C484" s="6" t="s">
        <v>45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10245</v>
      </c>
      <c r="M484" s="7">
        <v>0</v>
      </c>
      <c r="N484" s="8">
        <f t="shared" si="30"/>
        <v>10245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8">
        <f t="shared" si="31"/>
        <v>10245</v>
      </c>
    </row>
    <row r="485" spans="1:22" ht="25.5">
      <c r="A485" s="2" t="s">
        <v>214</v>
      </c>
      <c r="B485" s="2" t="s">
        <v>269</v>
      </c>
      <c r="C485" s="6" t="s">
        <v>45</v>
      </c>
      <c r="D485" s="7">
        <v>82845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455</v>
      </c>
      <c r="K485" s="7">
        <v>93720</v>
      </c>
      <c r="L485" s="7">
        <v>0</v>
      </c>
      <c r="M485" s="7">
        <v>0</v>
      </c>
      <c r="N485" s="8">
        <f t="shared" si="30"/>
        <v>177020</v>
      </c>
      <c r="O485" s="7">
        <v>0</v>
      </c>
      <c r="P485" s="7">
        <v>854</v>
      </c>
      <c r="Q485" s="7">
        <v>9960</v>
      </c>
      <c r="R485" s="7">
        <v>0</v>
      </c>
      <c r="S485" s="7">
        <v>0</v>
      </c>
      <c r="T485" s="7">
        <v>0</v>
      </c>
      <c r="U485" s="7">
        <v>171</v>
      </c>
      <c r="V485" s="8">
        <f t="shared" si="31"/>
        <v>188005</v>
      </c>
    </row>
    <row r="486" spans="1:22" ht="38.25">
      <c r="A486" s="2" t="s">
        <v>214</v>
      </c>
      <c r="B486" s="2" t="s">
        <v>270</v>
      </c>
      <c r="C486" s="6" t="s">
        <v>45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22097</v>
      </c>
      <c r="L486" s="7">
        <v>0</v>
      </c>
      <c r="M486" s="7">
        <v>0</v>
      </c>
      <c r="N486" s="8">
        <f t="shared" si="30"/>
        <v>22097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8">
        <f t="shared" si="31"/>
        <v>22097</v>
      </c>
    </row>
    <row r="487" spans="1:22" ht="51">
      <c r="A487" s="2" t="s">
        <v>214</v>
      </c>
      <c r="B487" s="2" t="s">
        <v>271</v>
      </c>
      <c r="C487" s="6" t="s">
        <v>45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39534</v>
      </c>
      <c r="L487" s="7">
        <v>0</v>
      </c>
      <c r="M487" s="7">
        <v>0</v>
      </c>
      <c r="N487" s="8">
        <f t="shared" si="30"/>
        <v>39534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8">
        <f t="shared" si="31"/>
        <v>39534</v>
      </c>
    </row>
    <row r="488" spans="1:22" ht="12.75">
      <c r="A488" s="2" t="s">
        <v>214</v>
      </c>
      <c r="B488" s="2" t="s">
        <v>60</v>
      </c>
      <c r="C488" s="6"/>
      <c r="D488" s="7">
        <v>37921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8">
        <f t="shared" si="30"/>
        <v>37921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8">
        <f t="shared" si="31"/>
        <v>37921</v>
      </c>
    </row>
    <row r="489" spans="1:22" ht="12.75">
      <c r="A489" s="2" t="s">
        <v>214</v>
      </c>
      <c r="B489" s="2" t="s">
        <v>61</v>
      </c>
      <c r="C489" s="6"/>
      <c r="D489" s="7">
        <v>53229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8">
        <f t="shared" si="30"/>
        <v>53229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8">
        <f t="shared" si="31"/>
        <v>53229</v>
      </c>
    </row>
    <row r="490" spans="1:22" ht="12.75">
      <c r="A490" s="2" t="s">
        <v>214</v>
      </c>
      <c r="B490" s="2" t="s">
        <v>272</v>
      </c>
      <c r="C490" s="6"/>
      <c r="D490" s="8">
        <f>SUM(D421:D489)</f>
        <v>3632849</v>
      </c>
      <c r="E490" s="8">
        <f aca="true" t="shared" si="32" ref="E490:V490">SUM(E421:E489)</f>
        <v>30411</v>
      </c>
      <c r="F490" s="8">
        <f t="shared" si="32"/>
        <v>263392</v>
      </c>
      <c r="G490" s="8">
        <f t="shared" si="32"/>
        <v>46815</v>
      </c>
      <c r="H490" s="8">
        <f t="shared" si="32"/>
        <v>150239</v>
      </c>
      <c r="I490" s="8">
        <f t="shared" si="32"/>
        <v>783</v>
      </c>
      <c r="J490" s="8">
        <f t="shared" si="32"/>
        <v>109400</v>
      </c>
      <c r="K490" s="8">
        <f t="shared" si="32"/>
        <v>216593</v>
      </c>
      <c r="L490" s="8">
        <f t="shared" si="32"/>
        <v>10245</v>
      </c>
      <c r="M490" s="8">
        <f t="shared" si="32"/>
        <v>15841</v>
      </c>
      <c r="N490" s="8">
        <f t="shared" si="32"/>
        <v>4476568</v>
      </c>
      <c r="O490" s="8">
        <f t="shared" si="32"/>
        <v>6767</v>
      </c>
      <c r="P490" s="8">
        <f t="shared" si="32"/>
        <v>301417</v>
      </c>
      <c r="Q490" s="8">
        <f t="shared" si="32"/>
        <v>232498</v>
      </c>
      <c r="R490" s="8">
        <f t="shared" si="32"/>
        <v>11639</v>
      </c>
      <c r="S490" s="8">
        <f t="shared" si="32"/>
        <v>13357</v>
      </c>
      <c r="T490" s="8">
        <f t="shared" si="32"/>
        <v>1067</v>
      </c>
      <c r="U490" s="8">
        <f t="shared" si="32"/>
        <v>57810</v>
      </c>
      <c r="V490" s="8">
        <f t="shared" si="32"/>
        <v>5101123</v>
      </c>
    </row>
    <row r="491" spans="1:22" ht="12.75">
      <c r="A491" s="2">
        <v>0</v>
      </c>
      <c r="B491" s="2">
        <v>0</v>
      </c>
      <c r="C491" s="6"/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8">
        <f aca="true" t="shared" si="33" ref="N491:N545">D491+E491+F491+G491+H491+I491+J491+K491+L491+M491</f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8">
        <f aca="true" t="shared" si="34" ref="V491:V545">N491+O491+P491+Q491+R491+S491+T491+U491</f>
        <v>0</v>
      </c>
    </row>
    <row r="492" spans="1:22" ht="25.5">
      <c r="A492" s="2" t="s">
        <v>273</v>
      </c>
      <c r="B492" s="2" t="s">
        <v>274</v>
      </c>
      <c r="C492" s="6" t="s">
        <v>32</v>
      </c>
      <c r="D492" s="7">
        <v>847659</v>
      </c>
      <c r="E492" s="7">
        <v>23684</v>
      </c>
      <c r="F492" s="7">
        <v>13887</v>
      </c>
      <c r="G492" s="7">
        <v>2006</v>
      </c>
      <c r="H492" s="7">
        <v>11838</v>
      </c>
      <c r="I492" s="7">
        <v>0</v>
      </c>
      <c r="J492" s="7">
        <v>11383</v>
      </c>
      <c r="K492" s="7">
        <v>0</v>
      </c>
      <c r="L492" s="7">
        <v>0</v>
      </c>
      <c r="M492" s="7">
        <v>0</v>
      </c>
      <c r="N492" s="8">
        <f t="shared" si="33"/>
        <v>910457</v>
      </c>
      <c r="O492" s="7">
        <v>1565</v>
      </c>
      <c r="P492" s="7">
        <v>130975</v>
      </c>
      <c r="Q492" s="7">
        <v>40267</v>
      </c>
      <c r="R492" s="7">
        <v>0</v>
      </c>
      <c r="S492" s="7">
        <v>0</v>
      </c>
      <c r="T492" s="7">
        <v>0</v>
      </c>
      <c r="U492" s="7">
        <v>1067</v>
      </c>
      <c r="V492" s="8">
        <f t="shared" si="34"/>
        <v>1084331</v>
      </c>
    </row>
    <row r="493" spans="1:22" ht="25.5">
      <c r="A493" s="2" t="s">
        <v>273</v>
      </c>
      <c r="B493" s="2" t="s">
        <v>275</v>
      </c>
      <c r="C493" s="6" t="s">
        <v>32</v>
      </c>
      <c r="D493" s="7">
        <v>48378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2775</v>
      </c>
      <c r="K493" s="7">
        <v>0</v>
      </c>
      <c r="L493" s="7">
        <v>0</v>
      </c>
      <c r="M493" s="7">
        <v>0</v>
      </c>
      <c r="N493" s="8">
        <f t="shared" si="33"/>
        <v>51153</v>
      </c>
      <c r="O493" s="7">
        <v>0</v>
      </c>
      <c r="P493" s="7">
        <v>6118</v>
      </c>
      <c r="Q493" s="7">
        <v>1138</v>
      </c>
      <c r="R493" s="7">
        <v>0</v>
      </c>
      <c r="S493" s="7">
        <v>0</v>
      </c>
      <c r="T493" s="7">
        <v>0</v>
      </c>
      <c r="U493" s="7">
        <v>0</v>
      </c>
      <c r="V493" s="8">
        <f t="shared" si="34"/>
        <v>58409</v>
      </c>
    </row>
    <row r="494" spans="1:22" ht="25.5">
      <c r="A494" s="2" t="s">
        <v>273</v>
      </c>
      <c r="B494" s="2" t="s">
        <v>276</v>
      </c>
      <c r="C494" s="6" t="s">
        <v>32</v>
      </c>
      <c r="D494" s="7">
        <v>39209</v>
      </c>
      <c r="E494" s="7">
        <v>356</v>
      </c>
      <c r="F494" s="7">
        <v>0</v>
      </c>
      <c r="G494" s="7">
        <v>0</v>
      </c>
      <c r="H494" s="7">
        <v>0</v>
      </c>
      <c r="I494" s="7">
        <v>0</v>
      </c>
      <c r="J494" s="7">
        <v>455</v>
      </c>
      <c r="K494" s="7">
        <v>0</v>
      </c>
      <c r="L494" s="7">
        <v>0</v>
      </c>
      <c r="M494" s="7">
        <v>0</v>
      </c>
      <c r="N494" s="8">
        <f t="shared" si="33"/>
        <v>40020</v>
      </c>
      <c r="O494" s="7">
        <v>78</v>
      </c>
      <c r="P494" s="7">
        <v>2703</v>
      </c>
      <c r="Q494" s="7">
        <v>3842</v>
      </c>
      <c r="R494" s="7">
        <v>0</v>
      </c>
      <c r="S494" s="7">
        <v>0</v>
      </c>
      <c r="T494" s="7">
        <v>0</v>
      </c>
      <c r="U494" s="7">
        <v>0</v>
      </c>
      <c r="V494" s="8">
        <f t="shared" si="34"/>
        <v>46643</v>
      </c>
    </row>
    <row r="495" spans="1:22" ht="38.25">
      <c r="A495" s="2" t="s">
        <v>273</v>
      </c>
      <c r="B495" s="2" t="s">
        <v>277</v>
      </c>
      <c r="C495" s="6" t="s">
        <v>32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8">
        <f t="shared" si="33"/>
        <v>0</v>
      </c>
      <c r="O495" s="7">
        <v>0</v>
      </c>
      <c r="P495" s="7">
        <v>721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8">
        <f t="shared" si="34"/>
        <v>721</v>
      </c>
    </row>
    <row r="496" spans="1:22" ht="63.75">
      <c r="A496" s="2" t="s">
        <v>273</v>
      </c>
      <c r="B496" s="2" t="s">
        <v>278</v>
      </c>
      <c r="C496" s="6" t="s">
        <v>32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8">
        <f t="shared" si="33"/>
        <v>0</v>
      </c>
      <c r="O496" s="7"/>
      <c r="P496" s="7">
        <v>591</v>
      </c>
      <c r="Q496" s="7"/>
      <c r="R496" s="7"/>
      <c r="S496" s="7"/>
      <c r="T496" s="7"/>
      <c r="U496" s="7"/>
      <c r="V496" s="8">
        <f t="shared" si="34"/>
        <v>591</v>
      </c>
    </row>
    <row r="497" spans="1:22" ht="38.25">
      <c r="A497" s="2" t="s">
        <v>273</v>
      </c>
      <c r="B497" s="2" t="s">
        <v>279</v>
      </c>
      <c r="C497" s="6" t="s">
        <v>32</v>
      </c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8">
        <f t="shared" si="33"/>
        <v>0</v>
      </c>
      <c r="O497" s="7"/>
      <c r="P497" s="7"/>
      <c r="Q497" s="7"/>
      <c r="R497" s="7"/>
      <c r="S497" s="7">
        <v>3557</v>
      </c>
      <c r="T497" s="7"/>
      <c r="U497" s="7"/>
      <c r="V497" s="8">
        <f t="shared" si="34"/>
        <v>3557</v>
      </c>
    </row>
    <row r="498" spans="1:22" ht="51">
      <c r="A498" s="2" t="s">
        <v>273</v>
      </c>
      <c r="B498" s="2" t="s">
        <v>280</v>
      </c>
      <c r="C498" s="6" t="s">
        <v>32</v>
      </c>
      <c r="D498" s="7">
        <v>15478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8">
        <f t="shared" si="33"/>
        <v>15478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8">
        <f t="shared" si="34"/>
        <v>15478</v>
      </c>
    </row>
    <row r="499" spans="1:22" ht="25.5">
      <c r="A499" s="2" t="s">
        <v>273</v>
      </c>
      <c r="B499" s="2" t="s">
        <v>281</v>
      </c>
      <c r="C499" s="6" t="s">
        <v>32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8">
        <f t="shared" si="33"/>
        <v>0</v>
      </c>
      <c r="O499" s="7">
        <v>0</v>
      </c>
      <c r="P499" s="7">
        <v>13517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8">
        <f t="shared" si="34"/>
        <v>13517</v>
      </c>
    </row>
    <row r="500" spans="1:22" ht="38.25">
      <c r="A500" s="2" t="s">
        <v>273</v>
      </c>
      <c r="B500" s="2" t="s">
        <v>282</v>
      </c>
      <c r="C500" s="6" t="s">
        <v>32</v>
      </c>
      <c r="D500" s="7">
        <v>2447</v>
      </c>
      <c r="E500" s="7">
        <v>5635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8">
        <f t="shared" si="33"/>
        <v>8082</v>
      </c>
      <c r="O500" s="7">
        <v>0</v>
      </c>
      <c r="P500" s="7">
        <v>10672</v>
      </c>
      <c r="Q500" s="7">
        <v>9704</v>
      </c>
      <c r="R500" s="7">
        <v>0</v>
      </c>
      <c r="S500" s="7">
        <v>0</v>
      </c>
      <c r="T500" s="7">
        <v>0</v>
      </c>
      <c r="U500" s="7">
        <v>0</v>
      </c>
      <c r="V500" s="8">
        <f t="shared" si="34"/>
        <v>28458</v>
      </c>
    </row>
    <row r="501" spans="1:22" ht="25.5">
      <c r="A501" s="2" t="s">
        <v>273</v>
      </c>
      <c r="B501" s="2" t="s">
        <v>283</v>
      </c>
      <c r="C501" s="6" t="s">
        <v>32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8">
        <f t="shared" si="33"/>
        <v>0</v>
      </c>
      <c r="O501" s="7">
        <v>0</v>
      </c>
      <c r="P501" s="7">
        <v>31303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8">
        <f t="shared" si="34"/>
        <v>31303</v>
      </c>
    </row>
    <row r="502" spans="1:22" ht="25.5">
      <c r="A502" s="2" t="s">
        <v>273</v>
      </c>
      <c r="B502" s="2" t="s">
        <v>284</v>
      </c>
      <c r="C502" s="6" t="s">
        <v>32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8">
        <f t="shared" si="33"/>
        <v>0</v>
      </c>
      <c r="O502" s="7">
        <v>0</v>
      </c>
      <c r="P502" s="7">
        <v>2049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8">
        <f t="shared" si="34"/>
        <v>2049</v>
      </c>
    </row>
    <row r="503" spans="1:22" ht="25.5">
      <c r="A503" s="2" t="s">
        <v>273</v>
      </c>
      <c r="B503" s="2" t="s">
        <v>53</v>
      </c>
      <c r="C503" s="6" t="s">
        <v>52</v>
      </c>
      <c r="D503" s="7">
        <v>146677</v>
      </c>
      <c r="E503" s="7">
        <v>1736</v>
      </c>
      <c r="F503" s="7">
        <v>0</v>
      </c>
      <c r="G503" s="7">
        <v>0</v>
      </c>
      <c r="H503" s="7">
        <v>0</v>
      </c>
      <c r="I503" s="7">
        <v>0</v>
      </c>
      <c r="J503" s="7">
        <v>1608</v>
      </c>
      <c r="K503" s="7">
        <v>0</v>
      </c>
      <c r="L503" s="7">
        <v>0</v>
      </c>
      <c r="M503" s="7">
        <v>0</v>
      </c>
      <c r="N503" s="8">
        <f t="shared" si="33"/>
        <v>150021</v>
      </c>
      <c r="O503" s="7">
        <v>0</v>
      </c>
      <c r="P503" s="7">
        <v>996</v>
      </c>
      <c r="Q503" s="7">
        <v>2287</v>
      </c>
      <c r="R503" s="7">
        <v>0</v>
      </c>
      <c r="S503" s="7">
        <v>0</v>
      </c>
      <c r="T503" s="7">
        <v>0</v>
      </c>
      <c r="U503" s="7">
        <v>0</v>
      </c>
      <c r="V503" s="8">
        <f t="shared" si="34"/>
        <v>153304</v>
      </c>
    </row>
    <row r="504" spans="1:22" ht="25.5">
      <c r="A504" s="2" t="s">
        <v>273</v>
      </c>
      <c r="B504" s="2" t="s">
        <v>285</v>
      </c>
      <c r="C504" s="6" t="s">
        <v>64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4269</v>
      </c>
      <c r="K504" s="7">
        <v>0</v>
      </c>
      <c r="L504" s="7">
        <v>0</v>
      </c>
      <c r="M504" s="7">
        <v>0</v>
      </c>
      <c r="N504" s="8">
        <f t="shared" si="33"/>
        <v>4269</v>
      </c>
      <c r="O504" s="7">
        <v>0</v>
      </c>
      <c r="P504" s="7">
        <v>427</v>
      </c>
      <c r="Q504" s="7">
        <v>939</v>
      </c>
      <c r="R504" s="7">
        <v>0</v>
      </c>
      <c r="S504" s="7">
        <v>0</v>
      </c>
      <c r="T504" s="7">
        <v>0</v>
      </c>
      <c r="U504" s="7">
        <v>0</v>
      </c>
      <c r="V504" s="8">
        <f t="shared" si="34"/>
        <v>5635</v>
      </c>
    </row>
    <row r="505" spans="1:22" ht="25.5">
      <c r="A505" s="2" t="s">
        <v>273</v>
      </c>
      <c r="B505" s="2" t="s">
        <v>286</v>
      </c>
      <c r="C505" s="6" t="s">
        <v>36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8">
        <f t="shared" si="33"/>
        <v>0</v>
      </c>
      <c r="O505" s="7">
        <v>0</v>
      </c>
      <c r="P505" s="7">
        <v>21343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8">
        <f t="shared" si="34"/>
        <v>21343</v>
      </c>
    </row>
    <row r="506" spans="1:22" ht="38.25">
      <c r="A506" s="2" t="s">
        <v>273</v>
      </c>
      <c r="B506" s="2" t="s">
        <v>287</v>
      </c>
      <c r="C506" s="6" t="s">
        <v>40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8">
        <f t="shared" si="33"/>
        <v>0</v>
      </c>
      <c r="O506" s="7">
        <v>0</v>
      </c>
      <c r="P506" s="7">
        <v>91572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8">
        <f t="shared" si="34"/>
        <v>91572</v>
      </c>
    </row>
    <row r="507" spans="1:22" ht="38.25">
      <c r="A507" s="2" t="s">
        <v>273</v>
      </c>
      <c r="B507" s="2" t="s">
        <v>288</v>
      </c>
      <c r="C507" s="6" t="s">
        <v>40</v>
      </c>
      <c r="D507" s="7">
        <v>4719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8">
        <f t="shared" si="33"/>
        <v>4719</v>
      </c>
      <c r="O507" s="7">
        <v>0</v>
      </c>
      <c r="P507" s="7">
        <v>72188</v>
      </c>
      <c r="Q507" s="7">
        <v>3984</v>
      </c>
      <c r="R507" s="7">
        <v>0</v>
      </c>
      <c r="S507" s="7">
        <v>0</v>
      </c>
      <c r="T507" s="7">
        <v>6616</v>
      </c>
      <c r="U507" s="7">
        <v>0</v>
      </c>
      <c r="V507" s="8">
        <f t="shared" si="34"/>
        <v>87507</v>
      </c>
    </row>
    <row r="508" spans="1:22" ht="25.5">
      <c r="A508" s="2" t="s">
        <v>273</v>
      </c>
      <c r="B508" s="2" t="s">
        <v>289</v>
      </c>
      <c r="C508" s="6" t="s">
        <v>40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8">
        <f t="shared" si="33"/>
        <v>0</v>
      </c>
      <c r="O508" s="7">
        <v>0</v>
      </c>
      <c r="P508" s="7">
        <v>12001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8">
        <f t="shared" si="34"/>
        <v>12001</v>
      </c>
    </row>
    <row r="509" spans="1:22" ht="38.25">
      <c r="A509" s="2" t="s">
        <v>273</v>
      </c>
      <c r="B509" s="2" t="s">
        <v>290</v>
      </c>
      <c r="C509" s="6" t="s">
        <v>40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8">
        <f t="shared" si="33"/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15000</v>
      </c>
      <c r="U509" s="7">
        <v>0</v>
      </c>
      <c r="V509" s="8">
        <f t="shared" si="34"/>
        <v>15000</v>
      </c>
    </row>
    <row r="510" spans="1:22" ht="38.25">
      <c r="A510" s="2" t="s">
        <v>273</v>
      </c>
      <c r="B510" s="2" t="s">
        <v>291</v>
      </c>
      <c r="C510" s="6" t="s">
        <v>40</v>
      </c>
      <c r="D510" s="7">
        <v>0</v>
      </c>
      <c r="E510" s="7">
        <v>4234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8">
        <f t="shared" si="33"/>
        <v>4234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8">
        <f t="shared" si="34"/>
        <v>4234</v>
      </c>
    </row>
    <row r="511" spans="1:22" ht="25.5">
      <c r="A511" s="2" t="s">
        <v>273</v>
      </c>
      <c r="B511" s="2" t="s">
        <v>292</v>
      </c>
      <c r="C511" s="6" t="s">
        <v>45</v>
      </c>
      <c r="D511" s="7">
        <v>7900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8">
        <f t="shared" si="33"/>
        <v>7900</v>
      </c>
      <c r="O511" s="7">
        <v>0</v>
      </c>
      <c r="P511" s="7">
        <v>24350</v>
      </c>
      <c r="Q511" s="7">
        <v>4450</v>
      </c>
      <c r="R511" s="7">
        <v>0</v>
      </c>
      <c r="S511" s="7">
        <v>0</v>
      </c>
      <c r="T511" s="7">
        <v>6313</v>
      </c>
      <c r="U511" s="7">
        <v>0</v>
      </c>
      <c r="V511" s="8">
        <f t="shared" si="34"/>
        <v>43013</v>
      </c>
    </row>
    <row r="512" spans="1:22" ht="51">
      <c r="A512" s="2" t="s">
        <v>273</v>
      </c>
      <c r="B512" s="2" t="s">
        <v>293</v>
      </c>
      <c r="C512" s="6" t="s">
        <v>45</v>
      </c>
      <c r="D512" s="7">
        <v>4743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8">
        <f t="shared" si="33"/>
        <v>4743</v>
      </c>
      <c r="O512" s="7">
        <v>0</v>
      </c>
      <c r="P512" s="7">
        <v>9486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8">
        <f t="shared" si="34"/>
        <v>14229</v>
      </c>
    </row>
    <row r="513" spans="1:22" ht="51">
      <c r="A513" s="2" t="s">
        <v>273</v>
      </c>
      <c r="B513" s="2" t="s">
        <v>294</v>
      </c>
      <c r="C513" s="6" t="s">
        <v>45</v>
      </c>
      <c r="D513" s="7">
        <v>9960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8">
        <f t="shared" si="33"/>
        <v>9960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8">
        <f t="shared" si="34"/>
        <v>9960</v>
      </c>
    </row>
    <row r="514" spans="1:22" ht="38.25">
      <c r="A514" s="2" t="s">
        <v>273</v>
      </c>
      <c r="B514" s="2" t="s">
        <v>295</v>
      </c>
      <c r="C514" s="6" t="s">
        <v>45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8">
        <f t="shared" si="33"/>
        <v>0</v>
      </c>
      <c r="O514" s="7">
        <v>0</v>
      </c>
      <c r="P514" s="7">
        <v>0</v>
      </c>
      <c r="Q514" s="7">
        <v>44165</v>
      </c>
      <c r="R514" s="7">
        <v>0</v>
      </c>
      <c r="S514" s="7">
        <v>0</v>
      </c>
      <c r="T514" s="7">
        <v>0</v>
      </c>
      <c r="U514" s="7">
        <v>0</v>
      </c>
      <c r="V514" s="8">
        <f t="shared" si="34"/>
        <v>44165</v>
      </c>
    </row>
    <row r="515" spans="1:22" ht="51">
      <c r="A515" s="2" t="s">
        <v>273</v>
      </c>
      <c r="B515" s="2" t="s">
        <v>296</v>
      </c>
      <c r="C515" s="6" t="s">
        <v>45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8">
        <f t="shared" si="33"/>
        <v>0</v>
      </c>
      <c r="O515" s="7">
        <v>0</v>
      </c>
      <c r="P515" s="7">
        <v>0</v>
      </c>
      <c r="Q515" s="7">
        <v>11383</v>
      </c>
      <c r="R515" s="7">
        <v>0</v>
      </c>
      <c r="S515" s="7">
        <v>0</v>
      </c>
      <c r="T515" s="7">
        <v>0</v>
      </c>
      <c r="U515" s="7">
        <v>0</v>
      </c>
      <c r="V515" s="8">
        <f t="shared" si="34"/>
        <v>11383</v>
      </c>
    </row>
    <row r="516" spans="1:22" ht="25.5">
      <c r="A516" s="2" t="s">
        <v>273</v>
      </c>
      <c r="B516" s="2" t="s">
        <v>297</v>
      </c>
      <c r="C516" s="6" t="s">
        <v>45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8">
        <f t="shared" si="33"/>
        <v>0</v>
      </c>
      <c r="O516" s="7">
        <v>0</v>
      </c>
      <c r="P516" s="7">
        <v>3742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8">
        <f t="shared" si="34"/>
        <v>3742</v>
      </c>
    </row>
    <row r="517" spans="1:22" ht="38.25">
      <c r="A517" s="2" t="s">
        <v>273</v>
      </c>
      <c r="B517" s="2" t="s">
        <v>298</v>
      </c>
      <c r="C517" s="6" t="s">
        <v>45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7684</v>
      </c>
      <c r="L517" s="7">
        <v>0</v>
      </c>
      <c r="M517" s="7">
        <v>0</v>
      </c>
      <c r="N517" s="8">
        <f t="shared" si="33"/>
        <v>7684</v>
      </c>
      <c r="O517" s="7">
        <v>0</v>
      </c>
      <c r="P517" s="7">
        <v>14229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8">
        <f t="shared" si="34"/>
        <v>21913</v>
      </c>
    </row>
    <row r="518" spans="1:22" ht="25.5">
      <c r="A518" s="2" t="s">
        <v>273</v>
      </c>
      <c r="B518" s="2" t="s">
        <v>299</v>
      </c>
      <c r="C518" s="6" t="s">
        <v>36</v>
      </c>
      <c r="D518" s="7">
        <v>0</v>
      </c>
      <c r="E518" s="7">
        <v>0</v>
      </c>
      <c r="F518" s="7">
        <v>0</v>
      </c>
      <c r="G518" s="7">
        <v>0</v>
      </c>
      <c r="H518" s="7">
        <v>6396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8">
        <f t="shared" si="33"/>
        <v>6396</v>
      </c>
      <c r="O518" s="7">
        <v>0</v>
      </c>
      <c r="P518" s="7">
        <v>2931</v>
      </c>
      <c r="Q518" s="7">
        <v>854</v>
      </c>
      <c r="R518" s="7">
        <v>0</v>
      </c>
      <c r="S518" s="7">
        <v>0</v>
      </c>
      <c r="T518" s="7">
        <v>0</v>
      </c>
      <c r="U518" s="7">
        <v>598</v>
      </c>
      <c r="V518" s="8">
        <f t="shared" si="34"/>
        <v>10779</v>
      </c>
    </row>
    <row r="519" spans="1:22" ht="25.5">
      <c r="A519" s="2" t="s">
        <v>273</v>
      </c>
      <c r="B519" s="2" t="s">
        <v>300</v>
      </c>
      <c r="C519" s="6" t="s">
        <v>36</v>
      </c>
      <c r="D519" s="7">
        <v>0</v>
      </c>
      <c r="E519" s="7">
        <v>0</v>
      </c>
      <c r="F519" s="7">
        <v>0</v>
      </c>
      <c r="G519" s="7">
        <v>0</v>
      </c>
      <c r="H519" s="7">
        <v>10131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8">
        <f t="shared" si="33"/>
        <v>10131</v>
      </c>
      <c r="O519" s="7">
        <v>0</v>
      </c>
      <c r="P519" s="7">
        <v>839</v>
      </c>
      <c r="Q519" s="7">
        <v>0</v>
      </c>
      <c r="R519" s="7">
        <v>0</v>
      </c>
      <c r="S519" s="7">
        <v>0</v>
      </c>
      <c r="T519" s="7">
        <v>0</v>
      </c>
      <c r="U519" s="7">
        <v>1366</v>
      </c>
      <c r="V519" s="8">
        <f t="shared" si="34"/>
        <v>12336</v>
      </c>
    </row>
    <row r="520" spans="1:22" ht="51">
      <c r="A520" s="2" t="s">
        <v>273</v>
      </c>
      <c r="B520" s="2" t="s">
        <v>301</v>
      </c>
      <c r="C520" s="6" t="s">
        <v>45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8">
        <f t="shared" si="33"/>
        <v>0</v>
      </c>
      <c r="O520" s="7">
        <v>0</v>
      </c>
      <c r="P520" s="7">
        <v>327261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8">
        <f t="shared" si="34"/>
        <v>327261</v>
      </c>
    </row>
    <row r="521" spans="1:22" ht="63.75">
      <c r="A521" s="2" t="s">
        <v>273</v>
      </c>
      <c r="B521" s="2" t="s">
        <v>302</v>
      </c>
      <c r="C521" s="6" t="s">
        <v>52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8">
        <f t="shared" si="33"/>
        <v>0</v>
      </c>
      <c r="O521" s="7">
        <v>0</v>
      </c>
      <c r="P521" s="7">
        <v>28457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8">
        <f t="shared" si="34"/>
        <v>28457</v>
      </c>
    </row>
    <row r="522" spans="1:22" ht="25.5">
      <c r="A522" s="2" t="s">
        <v>273</v>
      </c>
      <c r="B522" s="2" t="s">
        <v>80</v>
      </c>
      <c r="C522" s="6" t="s">
        <v>52</v>
      </c>
      <c r="D522" s="7">
        <v>327480</v>
      </c>
      <c r="E522" s="7">
        <v>4269</v>
      </c>
      <c r="F522" s="7">
        <v>11761</v>
      </c>
      <c r="G522" s="7">
        <v>1764</v>
      </c>
      <c r="H522" s="7">
        <v>3322</v>
      </c>
      <c r="I522" s="7">
        <v>0</v>
      </c>
      <c r="J522" s="7">
        <v>1195</v>
      </c>
      <c r="K522" s="7">
        <v>0</v>
      </c>
      <c r="L522" s="7">
        <v>0</v>
      </c>
      <c r="M522" s="7">
        <v>0</v>
      </c>
      <c r="N522" s="8">
        <f t="shared" si="33"/>
        <v>349791</v>
      </c>
      <c r="O522" s="7">
        <v>285</v>
      </c>
      <c r="P522" s="7">
        <v>9960</v>
      </c>
      <c r="Q522" s="7">
        <v>3557</v>
      </c>
      <c r="R522" s="7">
        <v>0</v>
      </c>
      <c r="S522" s="7">
        <v>23052</v>
      </c>
      <c r="T522" s="7">
        <v>0</v>
      </c>
      <c r="U522" s="7">
        <v>0</v>
      </c>
      <c r="V522" s="8">
        <f t="shared" si="34"/>
        <v>386645</v>
      </c>
    </row>
    <row r="523" spans="1:22" ht="38.25">
      <c r="A523" s="2" t="s">
        <v>273</v>
      </c>
      <c r="B523" s="2" t="s">
        <v>303</v>
      </c>
      <c r="C523" s="6" t="s">
        <v>52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8">
        <f t="shared" si="33"/>
        <v>0</v>
      </c>
      <c r="O523" s="7">
        <v>0</v>
      </c>
      <c r="P523" s="7">
        <v>71144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8">
        <f t="shared" si="34"/>
        <v>71144</v>
      </c>
    </row>
    <row r="524" spans="1:22" ht="25.5">
      <c r="A524" s="2" t="s">
        <v>273</v>
      </c>
      <c r="B524" s="2" t="s">
        <v>304</v>
      </c>
      <c r="C524" s="6" t="s">
        <v>52</v>
      </c>
      <c r="D524" s="7">
        <v>0</v>
      </c>
      <c r="E524" s="7">
        <v>0</v>
      </c>
      <c r="F524" s="7">
        <v>14229</v>
      </c>
      <c r="G524" s="7">
        <v>1836</v>
      </c>
      <c r="H524" s="7">
        <v>3322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8">
        <f t="shared" si="33"/>
        <v>19387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8">
        <f t="shared" si="34"/>
        <v>19387</v>
      </c>
    </row>
    <row r="525" spans="1:22" ht="25.5">
      <c r="A525" s="2" t="s">
        <v>273</v>
      </c>
      <c r="B525" s="2" t="s">
        <v>305</v>
      </c>
      <c r="C525" s="6" t="s">
        <v>52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8">
        <f t="shared" si="33"/>
        <v>0</v>
      </c>
      <c r="O525" s="7">
        <v>0</v>
      </c>
      <c r="P525" s="7">
        <v>9533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8">
        <f t="shared" si="34"/>
        <v>9533</v>
      </c>
    </row>
    <row r="526" spans="1:22" ht="25.5">
      <c r="A526" s="2" t="s">
        <v>273</v>
      </c>
      <c r="B526" s="2" t="s">
        <v>306</v>
      </c>
      <c r="C526" s="6" t="s">
        <v>52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8">
        <f t="shared" si="33"/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573440</v>
      </c>
      <c r="U526" s="7">
        <v>0</v>
      </c>
      <c r="V526" s="8">
        <f t="shared" si="34"/>
        <v>573440</v>
      </c>
    </row>
    <row r="527" spans="1:22" ht="25.5">
      <c r="A527" s="2" t="s">
        <v>273</v>
      </c>
      <c r="B527" s="2" t="s">
        <v>307</v>
      </c>
      <c r="C527" s="6" t="s">
        <v>40</v>
      </c>
      <c r="D527" s="7">
        <v>34882</v>
      </c>
      <c r="E527" s="7">
        <v>655</v>
      </c>
      <c r="F527" s="7">
        <v>7557</v>
      </c>
      <c r="G527" s="7">
        <v>6427</v>
      </c>
      <c r="H527" s="7">
        <v>11952</v>
      </c>
      <c r="I527" s="7">
        <v>0</v>
      </c>
      <c r="J527" s="7">
        <v>8822</v>
      </c>
      <c r="K527" s="7">
        <v>0</v>
      </c>
      <c r="L527" s="7">
        <v>0</v>
      </c>
      <c r="M527" s="7">
        <v>0</v>
      </c>
      <c r="N527" s="8">
        <f t="shared" si="33"/>
        <v>70295</v>
      </c>
      <c r="O527" s="7">
        <v>1067</v>
      </c>
      <c r="P527" s="7">
        <v>20632</v>
      </c>
      <c r="Q527" s="7">
        <v>18924</v>
      </c>
      <c r="R527" s="7">
        <v>0</v>
      </c>
      <c r="S527" s="7">
        <v>0</v>
      </c>
      <c r="T527" s="7">
        <v>0</v>
      </c>
      <c r="U527" s="7">
        <v>0</v>
      </c>
      <c r="V527" s="10">
        <f t="shared" si="34"/>
        <v>110918</v>
      </c>
    </row>
    <row r="528" spans="1:22" ht="25.5">
      <c r="A528" s="2" t="s">
        <v>273</v>
      </c>
      <c r="B528" s="2" t="s">
        <v>308</v>
      </c>
      <c r="C528" s="6" t="s">
        <v>36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8">
        <f t="shared" si="33"/>
        <v>0</v>
      </c>
      <c r="O528" s="7">
        <v>0</v>
      </c>
      <c r="P528" s="7">
        <v>97410</v>
      </c>
      <c r="Q528" s="7">
        <v>0</v>
      </c>
      <c r="R528" s="7">
        <v>0</v>
      </c>
      <c r="S528" s="7">
        <v>0</v>
      </c>
      <c r="T528" s="7">
        <v>0</v>
      </c>
      <c r="U528" s="11">
        <v>0</v>
      </c>
      <c r="V528" s="8">
        <f t="shared" si="34"/>
        <v>97410</v>
      </c>
    </row>
    <row r="529" spans="1:22" ht="76.5">
      <c r="A529" s="2" t="s">
        <v>273</v>
      </c>
      <c r="B529" s="2" t="s">
        <v>309</v>
      </c>
      <c r="C529" s="6" t="s">
        <v>45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8">
        <f t="shared" si="33"/>
        <v>0</v>
      </c>
      <c r="O529" s="7">
        <v>0</v>
      </c>
      <c r="P529" s="7">
        <v>34850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12">
        <f t="shared" si="34"/>
        <v>34850</v>
      </c>
    </row>
    <row r="530" spans="1:22" ht="38.25">
      <c r="A530" s="2" t="s">
        <v>273</v>
      </c>
      <c r="B530" s="2" t="s">
        <v>310</v>
      </c>
      <c r="C530" s="6" t="s">
        <v>36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8">
        <f t="shared" si="33"/>
        <v>0</v>
      </c>
      <c r="O530" s="7">
        <v>0</v>
      </c>
      <c r="P530" s="7">
        <v>59334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8">
        <f t="shared" si="34"/>
        <v>59334</v>
      </c>
    </row>
    <row r="531" spans="1:22" ht="38.25">
      <c r="A531" s="2" t="s">
        <v>273</v>
      </c>
      <c r="B531" s="2" t="s">
        <v>311</v>
      </c>
      <c r="C531" s="6" t="s">
        <v>36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8">
        <f t="shared" si="33"/>
        <v>0</v>
      </c>
      <c r="O531" s="7">
        <v>0</v>
      </c>
      <c r="P531" s="7">
        <v>117758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8">
        <f t="shared" si="34"/>
        <v>117758</v>
      </c>
    </row>
    <row r="532" spans="1:22" ht="38.25">
      <c r="A532" s="2" t="s">
        <v>273</v>
      </c>
      <c r="B532" s="2" t="s">
        <v>312</v>
      </c>
      <c r="C532" s="6" t="s">
        <v>36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8">
        <f t="shared" si="33"/>
        <v>0</v>
      </c>
      <c r="O532" s="7">
        <v>0</v>
      </c>
      <c r="P532" s="7">
        <v>178528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8">
        <f t="shared" si="34"/>
        <v>178528</v>
      </c>
    </row>
    <row r="533" spans="1:22" ht="25.5">
      <c r="A533" s="2" t="s">
        <v>273</v>
      </c>
      <c r="B533" s="2" t="s">
        <v>313</v>
      </c>
      <c r="C533" s="6" t="s">
        <v>40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8">
        <f t="shared" si="33"/>
        <v>0</v>
      </c>
      <c r="O533" s="7">
        <v>0</v>
      </c>
      <c r="P533" s="7">
        <v>71144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8">
        <f t="shared" si="34"/>
        <v>71144</v>
      </c>
    </row>
    <row r="534" spans="1:22" ht="38.25">
      <c r="A534" s="2" t="s">
        <v>273</v>
      </c>
      <c r="B534" s="2" t="s">
        <v>314</v>
      </c>
      <c r="C534" s="6" t="s">
        <v>34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8">
        <f t="shared" si="33"/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213400</v>
      </c>
      <c r="U534" s="7">
        <v>0</v>
      </c>
      <c r="V534" s="8">
        <f t="shared" si="34"/>
        <v>213400</v>
      </c>
    </row>
    <row r="535" spans="1:22" ht="38.25">
      <c r="A535" s="2" t="s">
        <v>273</v>
      </c>
      <c r="B535" s="2" t="s">
        <v>315</v>
      </c>
      <c r="C535" s="6" t="s">
        <v>34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2134</v>
      </c>
      <c r="K535" s="7">
        <v>0</v>
      </c>
      <c r="L535" s="7">
        <v>0</v>
      </c>
      <c r="M535" s="7">
        <v>0</v>
      </c>
      <c r="N535" s="8">
        <f t="shared" si="33"/>
        <v>2134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8">
        <f t="shared" si="34"/>
        <v>2134</v>
      </c>
    </row>
    <row r="536" spans="1:22" ht="25.5">
      <c r="A536" s="2" t="s">
        <v>273</v>
      </c>
      <c r="B536" s="2" t="s">
        <v>316</v>
      </c>
      <c r="C536" s="6" t="s">
        <v>32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8">
        <f t="shared" si="33"/>
        <v>0</v>
      </c>
      <c r="O536" s="7">
        <v>0</v>
      </c>
      <c r="P536" s="7">
        <v>257698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8">
        <f t="shared" si="34"/>
        <v>257698</v>
      </c>
    </row>
    <row r="537" spans="1:22" ht="38.25">
      <c r="A537" s="2" t="s">
        <v>273</v>
      </c>
      <c r="B537" s="2" t="s">
        <v>317</v>
      </c>
      <c r="C537" s="6" t="s">
        <v>101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8">
        <f t="shared" si="33"/>
        <v>0</v>
      </c>
      <c r="O537" s="7">
        <v>0</v>
      </c>
      <c r="P537" s="7">
        <v>1162229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8">
        <f t="shared" si="34"/>
        <v>1162229</v>
      </c>
    </row>
    <row r="538" spans="1:22" ht="38.25">
      <c r="A538" s="2" t="s">
        <v>273</v>
      </c>
      <c r="B538" s="2" t="s">
        <v>318</v>
      </c>
      <c r="C538" s="6" t="s">
        <v>32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8">
        <f t="shared" si="33"/>
        <v>0</v>
      </c>
      <c r="O538" s="7">
        <v>0</v>
      </c>
      <c r="P538" s="7">
        <v>43486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8">
        <f t="shared" si="34"/>
        <v>43486</v>
      </c>
    </row>
    <row r="539" spans="1:22" ht="51">
      <c r="A539" s="2" t="s">
        <v>273</v>
      </c>
      <c r="B539" s="2" t="s">
        <v>319</v>
      </c>
      <c r="C539" s="6" t="s">
        <v>36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8">
        <f t="shared" si="33"/>
        <v>0</v>
      </c>
      <c r="O539" s="7">
        <v>0</v>
      </c>
      <c r="P539" s="7">
        <v>83060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8">
        <f t="shared" si="34"/>
        <v>83060</v>
      </c>
    </row>
    <row r="540" spans="1:22" ht="25.5">
      <c r="A540" s="2" t="s">
        <v>273</v>
      </c>
      <c r="B540" s="2" t="s">
        <v>320</v>
      </c>
      <c r="C540" s="6" t="s">
        <v>45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8">
        <f t="shared" si="33"/>
        <v>0</v>
      </c>
      <c r="O540" s="7">
        <v>0</v>
      </c>
      <c r="P540" s="7">
        <v>9111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8">
        <f t="shared" si="34"/>
        <v>9111</v>
      </c>
    </row>
    <row r="541" spans="1:22" ht="51">
      <c r="A541" s="2" t="s">
        <v>273</v>
      </c>
      <c r="B541" s="2" t="s">
        <v>321</v>
      </c>
      <c r="C541" s="6" t="s">
        <v>45</v>
      </c>
      <c r="D541" s="7">
        <v>7565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8">
        <f t="shared" si="33"/>
        <v>7565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8">
        <f t="shared" si="34"/>
        <v>7565</v>
      </c>
    </row>
    <row r="542" spans="1:22" ht="76.5">
      <c r="A542" s="2" t="s">
        <v>273</v>
      </c>
      <c r="B542" s="2" t="s">
        <v>322</v>
      </c>
      <c r="C542" s="6" t="s">
        <v>45</v>
      </c>
      <c r="D542" s="7">
        <v>1011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8">
        <f t="shared" si="33"/>
        <v>1011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8">
        <f t="shared" si="34"/>
        <v>1011</v>
      </c>
    </row>
    <row r="543" spans="1:22" ht="51">
      <c r="A543" s="2" t="s">
        <v>273</v>
      </c>
      <c r="B543" s="2" t="s">
        <v>323</v>
      </c>
      <c r="C543" s="6" t="s">
        <v>45</v>
      </c>
      <c r="D543" s="7">
        <v>1454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8">
        <f t="shared" si="33"/>
        <v>1454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8">
        <f t="shared" si="34"/>
        <v>1454</v>
      </c>
    </row>
    <row r="544" spans="1:22" ht="25.5">
      <c r="A544" s="2" t="s">
        <v>273</v>
      </c>
      <c r="B544" s="2" t="s">
        <v>60</v>
      </c>
      <c r="C544" s="6"/>
      <c r="D544" s="7">
        <v>36411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8">
        <f t="shared" si="33"/>
        <v>36411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8">
        <f t="shared" si="34"/>
        <v>36411</v>
      </c>
    </row>
    <row r="545" spans="1:22" ht="25.5">
      <c r="A545" s="2" t="s">
        <v>273</v>
      </c>
      <c r="B545" s="2" t="s">
        <v>123</v>
      </c>
      <c r="C545" s="6"/>
      <c r="D545" s="7">
        <v>29082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8">
        <f t="shared" si="33"/>
        <v>29082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8">
        <f t="shared" si="34"/>
        <v>29082</v>
      </c>
    </row>
    <row r="546" spans="1:22" ht="25.5">
      <c r="A546" s="2" t="s">
        <v>273</v>
      </c>
      <c r="B546" s="2" t="s">
        <v>24</v>
      </c>
      <c r="C546" s="6"/>
      <c r="D546" s="8">
        <f>SUM(D492:D545)</f>
        <v>1565055</v>
      </c>
      <c r="E546" s="8">
        <f aca="true" t="shared" si="35" ref="E546:V546">SUM(E492:E545)</f>
        <v>40569</v>
      </c>
      <c r="F546" s="8">
        <f t="shared" si="35"/>
        <v>47434</v>
      </c>
      <c r="G546" s="8">
        <f t="shared" si="35"/>
        <v>12033</v>
      </c>
      <c r="H546" s="8">
        <f t="shared" si="35"/>
        <v>46961</v>
      </c>
      <c r="I546" s="8">
        <f t="shared" si="35"/>
        <v>0</v>
      </c>
      <c r="J546" s="8">
        <f t="shared" si="35"/>
        <v>32641</v>
      </c>
      <c r="K546" s="8">
        <f t="shared" si="35"/>
        <v>7684</v>
      </c>
      <c r="L546" s="8">
        <f t="shared" si="35"/>
        <v>0</v>
      </c>
      <c r="M546" s="8">
        <f t="shared" si="35"/>
        <v>0</v>
      </c>
      <c r="N546" s="8">
        <f t="shared" si="35"/>
        <v>1752377</v>
      </c>
      <c r="O546" s="8">
        <f t="shared" si="35"/>
        <v>2995</v>
      </c>
      <c r="P546" s="8">
        <f t="shared" si="35"/>
        <v>3034348</v>
      </c>
      <c r="Q546" s="8">
        <f t="shared" si="35"/>
        <v>145494</v>
      </c>
      <c r="R546" s="8">
        <f t="shared" si="35"/>
        <v>0</v>
      </c>
      <c r="S546" s="8">
        <f t="shared" si="35"/>
        <v>26609</v>
      </c>
      <c r="T546" s="8">
        <f t="shared" si="35"/>
        <v>814769</v>
      </c>
      <c r="U546" s="8">
        <f t="shared" si="35"/>
        <v>3031</v>
      </c>
      <c r="V546" s="8">
        <f t="shared" si="35"/>
        <v>5779623</v>
      </c>
    </row>
    <row r="547" spans="1:22" ht="25.5">
      <c r="A547" s="2" t="s">
        <v>324</v>
      </c>
      <c r="B547" s="2" t="s">
        <v>325</v>
      </c>
      <c r="C547" s="6"/>
      <c r="D547" s="8">
        <f aca="true" t="shared" si="36" ref="D547:V547">D490+D546</f>
        <v>5197904</v>
      </c>
      <c r="E547" s="8">
        <f t="shared" si="36"/>
        <v>70980</v>
      </c>
      <c r="F547" s="8">
        <f t="shared" si="36"/>
        <v>310826</v>
      </c>
      <c r="G547" s="8">
        <f t="shared" si="36"/>
        <v>58848</v>
      </c>
      <c r="H547" s="8">
        <f t="shared" si="36"/>
        <v>197200</v>
      </c>
      <c r="I547" s="8">
        <f t="shared" si="36"/>
        <v>783</v>
      </c>
      <c r="J547" s="8">
        <f t="shared" si="36"/>
        <v>142041</v>
      </c>
      <c r="K547" s="8">
        <f t="shared" si="36"/>
        <v>224277</v>
      </c>
      <c r="L547" s="8">
        <f t="shared" si="36"/>
        <v>10245</v>
      </c>
      <c r="M547" s="8">
        <f t="shared" si="36"/>
        <v>15841</v>
      </c>
      <c r="N547" s="8">
        <f t="shared" si="36"/>
        <v>6228945</v>
      </c>
      <c r="O547" s="8">
        <f t="shared" si="36"/>
        <v>9762</v>
      </c>
      <c r="P547" s="8">
        <f t="shared" si="36"/>
        <v>3335765</v>
      </c>
      <c r="Q547" s="8">
        <f t="shared" si="36"/>
        <v>377992</v>
      </c>
      <c r="R547" s="8">
        <f t="shared" si="36"/>
        <v>11639</v>
      </c>
      <c r="S547" s="8">
        <f t="shared" si="36"/>
        <v>39966</v>
      </c>
      <c r="T547" s="8">
        <f t="shared" si="36"/>
        <v>815836</v>
      </c>
      <c r="U547" s="8">
        <f t="shared" si="36"/>
        <v>60841</v>
      </c>
      <c r="V547" s="8">
        <f t="shared" si="36"/>
        <v>10880746</v>
      </c>
    </row>
    <row r="548" spans="1:22" ht="12.75">
      <c r="A548" s="8">
        <v>0</v>
      </c>
      <c r="B548" s="8">
        <v>0</v>
      </c>
      <c r="C548" s="6"/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8">
        <f>D548+E548+F548+G548+H548+I548+J548+K548+L548+M548</f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8">
        <f>N548+O548+P548+Q548+R548+S548+T548+U548</f>
        <v>0</v>
      </c>
    </row>
    <row r="549" spans="1:22" ht="12.75">
      <c r="A549" s="8">
        <v>0</v>
      </c>
      <c r="B549" s="8" t="s">
        <v>326</v>
      </c>
      <c r="C549" s="6"/>
      <c r="D549" s="8">
        <f aca="true" t="shared" si="37" ref="D549:V549">D419+D547</f>
        <v>10501628</v>
      </c>
      <c r="E549" s="8">
        <f t="shared" si="37"/>
        <v>142305</v>
      </c>
      <c r="F549" s="8">
        <f t="shared" si="37"/>
        <v>521632</v>
      </c>
      <c r="G549" s="8">
        <f t="shared" si="37"/>
        <v>116806</v>
      </c>
      <c r="H549" s="8">
        <f t="shared" si="37"/>
        <v>489131</v>
      </c>
      <c r="I549" s="8">
        <f t="shared" si="37"/>
        <v>235397</v>
      </c>
      <c r="J549" s="8">
        <f t="shared" si="37"/>
        <v>391440</v>
      </c>
      <c r="K549" s="8">
        <f t="shared" si="37"/>
        <v>552895</v>
      </c>
      <c r="L549" s="8">
        <f t="shared" si="37"/>
        <v>170169</v>
      </c>
      <c r="M549" s="8">
        <f t="shared" si="37"/>
        <v>18291</v>
      </c>
      <c r="N549" s="8">
        <f t="shared" si="37"/>
        <v>13139694</v>
      </c>
      <c r="O549" s="8">
        <f t="shared" si="37"/>
        <v>15677</v>
      </c>
      <c r="P549" s="8">
        <f t="shared" si="37"/>
        <v>3842473</v>
      </c>
      <c r="Q549" s="8">
        <f t="shared" si="37"/>
        <v>742035</v>
      </c>
      <c r="R549" s="8">
        <f t="shared" si="37"/>
        <v>53516</v>
      </c>
      <c r="S549" s="8">
        <f t="shared" si="37"/>
        <v>44134</v>
      </c>
      <c r="T549" s="8">
        <f t="shared" si="37"/>
        <v>852449</v>
      </c>
      <c r="U549" s="8">
        <f t="shared" si="37"/>
        <v>78450</v>
      </c>
      <c r="V549" s="8">
        <f t="shared" si="37"/>
        <v>18768428</v>
      </c>
    </row>
    <row r="553" spans="5:11" ht="12.75">
      <c r="E553" t="s">
        <v>331</v>
      </c>
      <c r="K553" t="s">
        <v>332</v>
      </c>
    </row>
    <row r="558" ht="12.75">
      <c r="I558" t="s">
        <v>333</v>
      </c>
    </row>
  </sheetData>
  <sheetProtection/>
  <autoFilter ref="A6:V6"/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SarmiteK</dc:creator>
  <cp:keywords/>
  <dc:description/>
  <cp:lastModifiedBy>Laima Liepiņa</cp:lastModifiedBy>
  <cp:lastPrinted>2014-01-27T12:12:47Z</cp:lastPrinted>
  <dcterms:created xsi:type="dcterms:W3CDTF">2014-01-24T11:58:54Z</dcterms:created>
  <dcterms:modified xsi:type="dcterms:W3CDTF">2014-01-27T12:19:00Z</dcterms:modified>
  <cp:category/>
  <cp:version/>
  <cp:contentType/>
  <cp:contentStatus/>
</cp:coreProperties>
</file>