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<sst xmlns="http://schemas.openxmlformats.org/spreadsheetml/2006/main" count="21" uniqueCount="20">
  <si>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Aronas pagasta pārvalde</t>
  </si>
  <si>
    <t>Dzelzavas pagasta pārvalde</t>
  </si>
  <si>
    <t>Ļaudonas pagasta pārvalde</t>
  </si>
  <si>
    <t>Ošupes pagasta pārvalde</t>
  </si>
  <si>
    <t>Madonas pilsētas PII "Saulīte"</t>
  </si>
  <si>
    <t>Madonas pilsētas īp.uzt. dienests</t>
  </si>
  <si>
    <t>Madonas pilsētas PII "Priedīte"</t>
  </si>
  <si>
    <t>Madonas pilsētas PII "Kastanītis"</t>
  </si>
  <si>
    <t>Pārvalde, iestāde</t>
  </si>
  <si>
    <t>Kopā</t>
  </si>
  <si>
    <t>Mētrienas pagasta pārvalde</t>
  </si>
  <si>
    <t>Jauniešu skaits (no 16.06.-15.07.)</t>
  </si>
  <si>
    <t>Pašv.finansējums EUR 160,00 + 75,49</t>
  </si>
  <si>
    <t>Pašv.finansējums darba vad. EUR 7,55</t>
  </si>
  <si>
    <t xml:space="preserve">Valsts finansējums EUR 160,00 </t>
  </si>
  <si>
    <t>Valsts finansējums darba vad. EUR 32,00</t>
  </si>
  <si>
    <t>Jauniešu skaits (no 16.07.-15.08.)</t>
  </si>
  <si>
    <t>Pielikums</t>
  </si>
  <si>
    <t>Madonas novada pašvaldības Domes</t>
  </si>
  <si>
    <t>26.06.2014. lēmumam Nr.377(protokols Nr. 13, 25.p.)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</si>
</sst>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9.28125" style="0" customWidth="1"/>
    <col min="2" max="2" width="16.28125" style="0" customWidth="1"/>
    <col min="3" max="3" width="16.8515625" style="0" customWidth="1"/>
    <col min="4" max="4" width="8.00390625" style="0" customWidth="1"/>
    <col min="5" max="6" width="12.00390625" style="0" customWidth="1"/>
    <col min="7" max="7" width="12.140625" style="0" customWidth="1"/>
    <col min="8" max="8" width="11.421875" style="0" customWidth="1"/>
  </cols>
  <sheetData>
    <row r="1" ht="12.75">
      <c r="F1" t="s">
        <v>17</v>
      </c>
    </row>
    <row r="2" ht="12.75">
      <c r="F2" t="s">
        <v>18</v>
      </c>
    </row>
    <row r="3" ht="12.75">
      <c r="F3" t="s">
        <v>19</v>
      </c>
    </row>
    <row r="5" spans="1:8" ht="51">
      <c r="A5" s="3" t="s">
        <v>8</v>
      </c>
      <c r="B5" s="4" t="s">
        <v>11</v>
      </c>
      <c r="C5" s="4" t="s">
        <v>16</v>
      </c>
      <c r="D5" s="3" t="s">
        <v>9</v>
      </c>
      <c r="E5" s="6" t="s">
        <v>12</v>
      </c>
      <c r="F5" s="6" t="s">
        <v>13</v>
      </c>
      <c r="G5" s="4" t="s">
        <v>14</v>
      </c>
      <c r="H5" s="4" t="s">
        <v>15</v>
      </c>
    </row>
    <row r="6" spans="1:8" ht="12.75">
      <c r="A6" s="2" t="s">
        <v>0</v>
      </c>
      <c r="B6" s="2">
        <v>2</v>
      </c>
      <c r="C6" s="2">
        <v>1</v>
      </c>
      <c r="D6" s="2">
        <f>(B6+C6)</f>
        <v>3</v>
      </c>
      <c r="E6" s="7">
        <f>D6*235.49</f>
        <v>706.47</v>
      </c>
      <c r="F6" s="8">
        <f>D6*7.55</f>
        <v>22.65</v>
      </c>
      <c r="G6" s="1">
        <f>D6*160</f>
        <v>480</v>
      </c>
      <c r="H6" s="1">
        <f>D6*32</f>
        <v>96</v>
      </c>
    </row>
    <row r="7" spans="1:8" ht="12.75">
      <c r="A7" s="2" t="s">
        <v>1</v>
      </c>
      <c r="B7" s="2">
        <v>3</v>
      </c>
      <c r="C7" s="2">
        <v>3</v>
      </c>
      <c r="D7" s="2">
        <f aca="true" t="shared" si="0" ref="D7:D14">(B7+C7)</f>
        <v>6</v>
      </c>
      <c r="E7" s="7">
        <f aca="true" t="shared" si="1" ref="E7:E14">D7*235.49</f>
        <v>1412.94</v>
      </c>
      <c r="F7" s="8">
        <f aca="true" t="shared" si="2" ref="F7:F14">D7*7.55</f>
        <v>45.3</v>
      </c>
      <c r="G7" s="1">
        <f aca="true" t="shared" si="3" ref="G7:G14">D7*160</f>
        <v>960</v>
      </c>
      <c r="H7" s="1">
        <f aca="true" t="shared" si="4" ref="H7:H14">D7*32</f>
        <v>192</v>
      </c>
    </row>
    <row r="8" spans="1:8" ht="12.75">
      <c r="A8" s="2" t="s">
        <v>2</v>
      </c>
      <c r="B8" s="2">
        <v>1</v>
      </c>
      <c r="C8" s="2">
        <v>1</v>
      </c>
      <c r="D8" s="2">
        <f t="shared" si="0"/>
        <v>2</v>
      </c>
      <c r="E8" s="7">
        <f t="shared" si="1"/>
        <v>470.98</v>
      </c>
      <c r="F8" s="8">
        <f t="shared" si="2"/>
        <v>15.1</v>
      </c>
      <c r="G8" s="1">
        <f t="shared" si="3"/>
        <v>320</v>
      </c>
      <c r="H8" s="1">
        <f t="shared" si="4"/>
        <v>64</v>
      </c>
    </row>
    <row r="9" spans="1:8" ht="12.75">
      <c r="A9" s="2" t="s">
        <v>10</v>
      </c>
      <c r="B9" s="2">
        <v>3</v>
      </c>
      <c r="C9" s="2">
        <v>1</v>
      </c>
      <c r="D9" s="2">
        <f t="shared" si="0"/>
        <v>4</v>
      </c>
      <c r="E9" s="7">
        <f t="shared" si="1"/>
        <v>941.96</v>
      </c>
      <c r="F9" s="8">
        <f t="shared" si="2"/>
        <v>30.2</v>
      </c>
      <c r="G9" s="1">
        <f t="shared" si="3"/>
        <v>640</v>
      </c>
      <c r="H9" s="1">
        <f t="shared" si="4"/>
        <v>128</v>
      </c>
    </row>
    <row r="10" spans="1:8" ht="12.75">
      <c r="A10" s="2" t="s">
        <v>3</v>
      </c>
      <c r="B10" s="2">
        <v>4</v>
      </c>
      <c r="C10" s="2">
        <v>4</v>
      </c>
      <c r="D10" s="2">
        <f t="shared" si="0"/>
        <v>8</v>
      </c>
      <c r="E10" s="7">
        <f t="shared" si="1"/>
        <v>1883.92</v>
      </c>
      <c r="F10" s="8">
        <f t="shared" si="2"/>
        <v>60.4</v>
      </c>
      <c r="G10" s="1">
        <f t="shared" si="3"/>
        <v>1280</v>
      </c>
      <c r="H10" s="1">
        <f t="shared" si="4"/>
        <v>256</v>
      </c>
    </row>
    <row r="11" spans="1:8" ht="25.5">
      <c r="A11" s="2" t="s">
        <v>5</v>
      </c>
      <c r="B11" s="2">
        <v>4</v>
      </c>
      <c r="C11" s="2">
        <v>4</v>
      </c>
      <c r="D11" s="2">
        <f t="shared" si="0"/>
        <v>8</v>
      </c>
      <c r="E11" s="7">
        <f t="shared" si="1"/>
        <v>1883.92</v>
      </c>
      <c r="F11" s="8">
        <f t="shared" si="2"/>
        <v>60.4</v>
      </c>
      <c r="G11" s="1">
        <f t="shared" si="3"/>
        <v>1280</v>
      </c>
      <c r="H11" s="1">
        <f t="shared" si="4"/>
        <v>256</v>
      </c>
    </row>
    <row r="12" spans="1:8" ht="12.75">
      <c r="A12" s="2" t="s">
        <v>4</v>
      </c>
      <c r="B12" s="2">
        <v>4</v>
      </c>
      <c r="C12" s="2">
        <v>4</v>
      </c>
      <c r="D12" s="2">
        <f t="shared" si="0"/>
        <v>8</v>
      </c>
      <c r="E12" s="7">
        <f t="shared" si="1"/>
        <v>1883.92</v>
      </c>
      <c r="F12" s="8">
        <f t="shared" si="2"/>
        <v>60.4</v>
      </c>
      <c r="G12" s="1">
        <f t="shared" si="3"/>
        <v>1280</v>
      </c>
      <c r="H12" s="1">
        <f t="shared" si="4"/>
        <v>256</v>
      </c>
    </row>
    <row r="13" spans="1:8" ht="12.75">
      <c r="A13" s="2" t="s">
        <v>6</v>
      </c>
      <c r="B13" s="2">
        <v>2</v>
      </c>
      <c r="C13" s="2">
        <v>2</v>
      </c>
      <c r="D13" s="2">
        <f t="shared" si="0"/>
        <v>4</v>
      </c>
      <c r="E13" s="7">
        <f t="shared" si="1"/>
        <v>941.96</v>
      </c>
      <c r="F13" s="8">
        <f t="shared" si="2"/>
        <v>30.2</v>
      </c>
      <c r="G13" s="1">
        <f t="shared" si="3"/>
        <v>640</v>
      </c>
      <c r="H13" s="1">
        <f t="shared" si="4"/>
        <v>128</v>
      </c>
    </row>
    <row r="14" spans="1:8" ht="12.75">
      <c r="A14" s="2" t="s">
        <v>7</v>
      </c>
      <c r="B14" s="2">
        <v>1</v>
      </c>
      <c r="C14" s="2">
        <v>1</v>
      </c>
      <c r="D14" s="2">
        <f t="shared" si="0"/>
        <v>2</v>
      </c>
      <c r="E14" s="7">
        <f t="shared" si="1"/>
        <v>470.98</v>
      </c>
      <c r="F14" s="8">
        <f t="shared" si="2"/>
        <v>15.1</v>
      </c>
      <c r="G14" s="1">
        <f t="shared" si="3"/>
        <v>320</v>
      </c>
      <c r="H14" s="1">
        <f t="shared" si="4"/>
        <v>64</v>
      </c>
    </row>
    <row r="15" spans="1:8" ht="12.75">
      <c r="A15" s="2"/>
      <c r="B15" s="2"/>
      <c r="C15" s="2"/>
      <c r="D15" s="2">
        <f>SUM(D6:D14)</f>
        <v>45</v>
      </c>
      <c r="E15" s="9">
        <f>SUM(E6:E14)</f>
        <v>10597.05</v>
      </c>
      <c r="F15" s="9">
        <f>SUM(F6:F14)</f>
        <v>339.75</v>
      </c>
      <c r="G15" s="5">
        <f>SUM(G6:G14)</f>
        <v>7200</v>
      </c>
      <c r="H15" s="5">
        <f>SUM(H6:H14)</f>
        <v>1440</v>
      </c>
    </row>
    <row r="16" spans="1:8" ht="12.75">
      <c r="A16" s="12" t="s">
        <v>9</v>
      </c>
      <c r="B16" s="1"/>
      <c r="C16" s="1"/>
      <c r="D16" s="1"/>
      <c r="E16" s="1"/>
      <c r="F16" s="10">
        <f>SUM(E15+F15)</f>
        <v>10936.8</v>
      </c>
      <c r="G16" s="1"/>
      <c r="H16" s="11">
        <f>SUM(G15+H15)</f>
        <v>8640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Liepiņa</cp:lastModifiedBy>
  <cp:lastPrinted>2014-06-30T12:30:35Z</cp:lastPrinted>
  <dcterms:created xsi:type="dcterms:W3CDTF">1996-10-14T23:33:28Z</dcterms:created>
  <dcterms:modified xsi:type="dcterms:W3CDTF">2014-06-30T12:31:55Z</dcterms:modified>
  <cp:category/>
  <cp:version/>
  <cp:contentType/>
  <cp:contentStatus/>
</cp:coreProperties>
</file>